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fileSharing readOnlyRecommended="1"/>
  <workbookPr filterPrivacy="1" codeName="ThisWorkbook" defaultThemeVersion="124226"/>
  <xr:revisionPtr revIDLastSave="0" documentId="13_ncr:1_{C0C2AE06-F95E-4436-88A4-86BD4BF6AEA8}" xr6:coauthVersionLast="47" xr6:coauthVersionMax="47" xr10:uidLastSave="{00000000-0000-0000-0000-000000000000}"/>
  <workbookProtection workbookAlgorithmName="SHA-512" workbookHashValue="Di72JCmjw+03JsyC7s2cCz+hE9fd2K1Ibgks/6GgCnhOtSZS/vuhUgUp+DrC6tNUhEY2CRh6S1k4UfbYLg8zkQ==" workbookSaltValue="RKPpeG/vKAGsUGqejFfGyg==" workbookSpinCount="100000" lockStructure="1"/>
  <bookViews>
    <workbookView xWindow="-120" yWindow="-120" windowWidth="20760" windowHeight="13320" firstSheet="1" activeTab="1" xr2:uid="{00000000-000D-0000-FFFF-FFFF00000000}"/>
  </bookViews>
  <sheets>
    <sheet name="ユーザ管理アプリ" sheetId="3" state="hidden" r:id="rId1"/>
    <sheet name="AT-61" sheetId="2" r:id="rId2"/>
    <sheet name="コードM" sheetId="4" state="hidden" r:id="rId3"/>
  </sheets>
  <definedNames>
    <definedName name="_xlnm._FilterDatabase" localSheetId="1" hidden="1">'AT-61'!#REF!</definedName>
    <definedName name="_xlnm.Print_Area" localSheetId="1">'AT-61'!$A$1:$AL$60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3" i="3" l="1"/>
  <c r="AY4" i="3"/>
  <c r="AY5" i="3"/>
  <c r="AY6" i="3"/>
  <c r="AY7" i="3"/>
  <c r="AY8" i="3"/>
  <c r="AY9" i="3"/>
  <c r="AY10" i="3"/>
  <c r="AY11" i="3"/>
  <c r="AX4" i="3"/>
  <c r="AX5" i="3"/>
  <c r="AX6" i="3"/>
  <c r="AX7" i="3"/>
  <c r="AX8" i="3"/>
  <c r="AX9" i="3"/>
  <c r="AX10" i="3"/>
  <c r="AX11" i="3"/>
  <c r="AX3" i="3"/>
  <c r="AW4" i="3"/>
  <c r="AW5" i="3"/>
  <c r="AW6" i="3"/>
  <c r="AW7" i="3"/>
  <c r="AW8" i="3"/>
  <c r="AW9" i="3"/>
  <c r="AW10" i="3"/>
  <c r="AW11" i="3"/>
  <c r="AW3" i="3"/>
  <c r="AV4" i="3"/>
  <c r="AV5" i="3"/>
  <c r="AV6" i="3"/>
  <c r="AV7" i="3"/>
  <c r="AV8" i="3"/>
  <c r="AV9" i="3"/>
  <c r="AV10" i="3"/>
  <c r="AV11" i="3"/>
  <c r="AV3" i="3"/>
  <c r="AU4" i="3"/>
  <c r="AU5" i="3"/>
  <c r="AU6" i="3"/>
  <c r="AU7" i="3"/>
  <c r="AU8" i="3"/>
  <c r="AU9" i="3"/>
  <c r="AU10" i="3"/>
  <c r="AU11" i="3"/>
  <c r="AU3" i="3"/>
  <c r="AT4" i="3"/>
  <c r="AT5" i="3"/>
  <c r="AT6" i="3"/>
  <c r="AT7" i="3"/>
  <c r="AT8" i="3"/>
  <c r="AT9" i="3"/>
  <c r="AT10" i="3"/>
  <c r="AT11" i="3"/>
  <c r="AT3" i="3"/>
  <c r="AS4" i="3"/>
  <c r="AS5" i="3"/>
  <c r="AS6" i="3"/>
  <c r="AS7" i="3"/>
  <c r="AS8" i="3"/>
  <c r="AS9" i="3"/>
  <c r="AS10" i="3"/>
  <c r="AS11" i="3"/>
  <c r="AS3" i="3"/>
  <c r="AR4" i="3"/>
  <c r="AR5" i="3"/>
  <c r="AR6" i="3"/>
  <c r="AR7" i="3"/>
  <c r="AR8" i="3"/>
  <c r="AR9" i="3"/>
  <c r="AR10" i="3"/>
  <c r="AR11" i="3"/>
  <c r="AR3" i="3"/>
  <c r="AQ4" i="3"/>
  <c r="AQ5" i="3"/>
  <c r="AQ6" i="3"/>
  <c r="AQ7" i="3"/>
  <c r="AQ8" i="3"/>
  <c r="AQ9" i="3"/>
  <c r="AQ10" i="3"/>
  <c r="AQ11" i="3"/>
  <c r="AQ3" i="3"/>
  <c r="AP4" i="3"/>
  <c r="AP5" i="3"/>
  <c r="AP6" i="3"/>
  <c r="AP7" i="3"/>
  <c r="AP8" i="3"/>
  <c r="AP9" i="3"/>
  <c r="AP10" i="3"/>
  <c r="AP11" i="3"/>
  <c r="AP3" i="3"/>
  <c r="AO4" i="3"/>
  <c r="AO5" i="3"/>
  <c r="AO6" i="3"/>
  <c r="AO7" i="3"/>
  <c r="AO8" i="3"/>
  <c r="AO9" i="3"/>
  <c r="AO10" i="3"/>
  <c r="AO11" i="3"/>
  <c r="AO3" i="3"/>
  <c r="AN4" i="3"/>
  <c r="AN5" i="3"/>
  <c r="AN6" i="3"/>
  <c r="AN7" i="3"/>
  <c r="AN8" i="3"/>
  <c r="AN9" i="3"/>
  <c r="AN10" i="3"/>
  <c r="AN11" i="3"/>
  <c r="AN3" i="3"/>
  <c r="AM11" i="3"/>
  <c r="AM4" i="3"/>
  <c r="AM5" i="3"/>
  <c r="AM6" i="3"/>
  <c r="AM7" i="3"/>
  <c r="AM8" i="3"/>
  <c r="AM9" i="3"/>
  <c r="AM10" i="3"/>
  <c r="AM3" i="3"/>
  <c r="AL4" i="3"/>
  <c r="AL5" i="3"/>
  <c r="AL6" i="3"/>
  <c r="AL7" i="3"/>
  <c r="AL8" i="3"/>
  <c r="AL9" i="3"/>
  <c r="AL10" i="3"/>
  <c r="AL11" i="3"/>
  <c r="AL3" i="3"/>
  <c r="AK4" i="3"/>
  <c r="AK5" i="3"/>
  <c r="AK6" i="3"/>
  <c r="AK7" i="3"/>
  <c r="AK8" i="3"/>
  <c r="AK9" i="3"/>
  <c r="AK10" i="3"/>
  <c r="AK11" i="3"/>
  <c r="AK3" i="3"/>
  <c r="AJ4" i="3"/>
  <c r="AJ5" i="3"/>
  <c r="AJ6" i="3"/>
  <c r="AJ7" i="3"/>
  <c r="AJ8" i="3"/>
  <c r="AJ9" i="3"/>
  <c r="AJ10" i="3"/>
  <c r="AJ11" i="3"/>
  <c r="AJ3" i="3"/>
  <c r="AI4" i="3"/>
  <c r="AI5" i="3"/>
  <c r="AI6" i="3"/>
  <c r="AI7" i="3"/>
  <c r="AI8" i="3"/>
  <c r="AI9" i="3"/>
  <c r="AI10" i="3"/>
  <c r="AI11" i="3"/>
  <c r="AI3" i="3"/>
  <c r="AH4" i="3"/>
  <c r="AH5" i="3"/>
  <c r="AH6" i="3"/>
  <c r="AH7" i="3"/>
  <c r="AH8" i="3"/>
  <c r="AH9" i="3"/>
  <c r="AH10" i="3"/>
  <c r="AH11" i="3"/>
  <c r="AH3" i="3"/>
  <c r="AG4" i="3"/>
  <c r="AG5" i="3"/>
  <c r="AG6" i="3"/>
  <c r="AG7" i="3"/>
  <c r="AG8" i="3"/>
  <c r="AG9" i="3"/>
  <c r="AG10" i="3"/>
  <c r="AG11" i="3"/>
  <c r="AG3" i="3"/>
  <c r="AF4" i="3"/>
  <c r="AF5" i="3"/>
  <c r="AF6" i="3"/>
  <c r="AF7" i="3"/>
  <c r="AF8" i="3"/>
  <c r="AF9" i="3"/>
  <c r="AF10" i="3"/>
  <c r="AF11" i="3"/>
  <c r="AF3" i="3"/>
  <c r="AE4" i="3"/>
  <c r="AE5" i="3"/>
  <c r="AE6" i="3"/>
  <c r="AE7" i="3"/>
  <c r="AE8" i="3"/>
  <c r="AE9" i="3"/>
  <c r="AE10" i="3"/>
  <c r="AE11" i="3"/>
  <c r="AE3" i="3"/>
  <c r="AC4" i="3"/>
  <c r="AC5" i="3"/>
  <c r="AC6" i="3"/>
  <c r="AC7" i="3"/>
  <c r="AC8" i="3"/>
  <c r="AC9" i="3"/>
  <c r="AC10" i="3"/>
  <c r="AC11" i="3"/>
  <c r="AC3" i="3"/>
  <c r="AA4" i="3" l="1"/>
  <c r="AA5" i="3"/>
  <c r="AA6" i="3"/>
  <c r="AA7" i="3"/>
  <c r="AA8" i="3"/>
  <c r="AA9" i="3"/>
  <c r="AA10" i="3"/>
  <c r="AA11" i="3"/>
  <c r="AA3" i="3"/>
  <c r="AA2" i="3"/>
  <c r="AB3" i="3"/>
  <c r="Z4" i="3"/>
  <c r="Z5" i="3"/>
  <c r="Z6" i="3"/>
  <c r="Z7" i="3"/>
  <c r="Z8" i="3"/>
  <c r="Z9" i="3"/>
  <c r="Z10" i="3"/>
  <c r="Z11" i="3"/>
  <c r="Z3" i="3"/>
  <c r="I4" i="3"/>
  <c r="I5" i="3"/>
  <c r="I6" i="3"/>
  <c r="I7" i="3"/>
  <c r="I8" i="3"/>
  <c r="I9" i="3"/>
  <c r="I10" i="3"/>
  <c r="I11" i="3"/>
  <c r="J4" i="3"/>
  <c r="J5" i="3"/>
  <c r="J6" i="3"/>
  <c r="J7" i="3"/>
  <c r="J8" i="3"/>
  <c r="J9" i="3"/>
  <c r="J10" i="3"/>
  <c r="J11" i="3"/>
  <c r="K4" i="3"/>
  <c r="K5" i="3"/>
  <c r="K6" i="3"/>
  <c r="K7" i="3"/>
  <c r="K8" i="3"/>
  <c r="K9" i="3"/>
  <c r="K10" i="3"/>
  <c r="K11" i="3"/>
  <c r="L4" i="3"/>
  <c r="L5" i="3"/>
  <c r="L6" i="3"/>
  <c r="L7" i="3"/>
  <c r="L8" i="3"/>
  <c r="L9" i="3"/>
  <c r="L10" i="3"/>
  <c r="L11" i="3"/>
  <c r="M4" i="3"/>
  <c r="M5" i="3"/>
  <c r="M6" i="3"/>
  <c r="M7" i="3"/>
  <c r="M8" i="3"/>
  <c r="M9" i="3"/>
  <c r="M10" i="3"/>
  <c r="M11" i="3"/>
  <c r="N4" i="3"/>
  <c r="N5" i="3"/>
  <c r="N6" i="3"/>
  <c r="N7" i="3"/>
  <c r="N8" i="3"/>
  <c r="N9" i="3"/>
  <c r="N10" i="3"/>
  <c r="N11" i="3"/>
  <c r="W4" i="3"/>
  <c r="W5" i="3"/>
  <c r="W6" i="3"/>
  <c r="W7" i="3"/>
  <c r="W8" i="3"/>
  <c r="W9" i="3"/>
  <c r="W10" i="3"/>
  <c r="W11" i="3"/>
  <c r="W3" i="3"/>
  <c r="W2" i="3"/>
  <c r="V11" i="3"/>
  <c r="U11" i="3"/>
  <c r="T4" i="3"/>
  <c r="T5" i="3"/>
  <c r="T6" i="3"/>
  <c r="T7" i="3"/>
  <c r="T8" i="3"/>
  <c r="T9" i="3"/>
  <c r="T10" i="3"/>
  <c r="T11" i="3"/>
  <c r="V4" i="3"/>
  <c r="V5" i="3"/>
  <c r="V6" i="3"/>
  <c r="V7" i="3"/>
  <c r="V8" i="3"/>
  <c r="V9" i="3"/>
  <c r="V10" i="3"/>
  <c r="U4" i="3"/>
  <c r="U5" i="3"/>
  <c r="U6" i="3"/>
  <c r="U7" i="3"/>
  <c r="U8" i="3"/>
  <c r="U9" i="3"/>
  <c r="U10" i="3"/>
  <c r="V3" i="3"/>
  <c r="V2" i="3"/>
  <c r="U2" i="3"/>
  <c r="U3" i="3"/>
  <c r="T2" i="3"/>
  <c r="T3" i="3"/>
  <c r="O11" i="3"/>
  <c r="O4" i="3"/>
  <c r="O5" i="3"/>
  <c r="O6" i="3"/>
  <c r="O7" i="3"/>
  <c r="O8" i="3"/>
  <c r="O9" i="3"/>
  <c r="O10" i="3"/>
  <c r="P4" i="3"/>
  <c r="P5" i="3"/>
  <c r="P6" i="3"/>
  <c r="P7" i="3"/>
  <c r="P8" i="3"/>
  <c r="P9" i="3"/>
  <c r="P10" i="3"/>
  <c r="P11" i="3"/>
  <c r="Q4" i="3"/>
  <c r="Q5" i="3"/>
  <c r="Q6" i="3"/>
  <c r="Q7" i="3"/>
  <c r="Q8" i="3"/>
  <c r="Q9" i="3"/>
  <c r="Q10" i="3"/>
  <c r="Q11" i="3"/>
  <c r="R4" i="3"/>
  <c r="R5" i="3"/>
  <c r="R6" i="3"/>
  <c r="R7" i="3"/>
  <c r="R8" i="3"/>
  <c r="R9" i="3"/>
  <c r="R10" i="3"/>
  <c r="R11" i="3"/>
  <c r="R3" i="3"/>
  <c r="Q3" i="3"/>
  <c r="P3" i="3"/>
  <c r="O3" i="3"/>
  <c r="N3" i="3"/>
  <c r="M3" i="3"/>
  <c r="L3" i="3"/>
  <c r="K3" i="3"/>
  <c r="J3" i="3"/>
  <c r="I3" i="3"/>
  <c r="H4" i="3"/>
  <c r="H5" i="3"/>
  <c r="H6" i="3"/>
  <c r="H7" i="3"/>
  <c r="H8" i="3"/>
  <c r="H9" i="3"/>
  <c r="H10" i="3"/>
  <c r="H11" i="3"/>
  <c r="H3" i="3"/>
  <c r="C4" i="3"/>
  <c r="C5" i="3"/>
  <c r="C6" i="3"/>
  <c r="C7" i="3"/>
  <c r="C8" i="3"/>
  <c r="C9" i="3"/>
  <c r="C10" i="3"/>
  <c r="C11" i="3"/>
  <c r="B4" i="3"/>
  <c r="B5" i="3"/>
  <c r="B6" i="3"/>
  <c r="B7" i="3"/>
  <c r="B8" i="3"/>
  <c r="B9" i="3"/>
  <c r="B10" i="3"/>
  <c r="B11" i="3"/>
  <c r="C3" i="3"/>
  <c r="A4" i="3"/>
  <c r="A5" i="3"/>
  <c r="A6" i="3"/>
  <c r="A7" i="3"/>
  <c r="A8" i="3"/>
  <c r="A9" i="3"/>
  <c r="A10" i="3"/>
  <c r="A11" i="3"/>
  <c r="A3" i="3"/>
  <c r="B3" i="3"/>
  <c r="P2" i="3"/>
  <c r="O2" i="3"/>
  <c r="N2" i="3"/>
  <c r="K2" i="3"/>
  <c r="I2" i="3"/>
  <c r="C2" i="3"/>
  <c r="AB11" i="3"/>
  <c r="AB10" i="3"/>
  <c r="AB9" i="3"/>
  <c r="AB8" i="3"/>
  <c r="AB7" i="3"/>
  <c r="AB6" i="3"/>
  <c r="AB5" i="3"/>
  <c r="AB4" i="3"/>
  <c r="AB2" i="3"/>
  <c r="X2" i="3"/>
  <c r="X3" i="3" l="1"/>
  <c r="X4" i="3"/>
  <c r="X5" i="3"/>
  <c r="X6" i="3"/>
  <c r="X7" i="3"/>
  <c r="X8" i="3"/>
  <c r="X9" i="3"/>
  <c r="X10" i="3"/>
  <c r="X11" i="3"/>
</calcChain>
</file>

<file path=xl/sharedStrings.xml><?xml version="1.0" encoding="utf-8"?>
<sst xmlns="http://schemas.openxmlformats.org/spreadsheetml/2006/main" count="399" uniqueCount="322">
  <si>
    <t>メールアドレス</t>
    <phoneticPr fontId="2"/>
  </si>
  <si>
    <t>個人情報の取扱いについて同意する</t>
    <phoneticPr fontId="2"/>
  </si>
  <si>
    <t>https://www.jpx.co.jp/corporate/governance/security/personal-information/</t>
    <phoneticPr fontId="2"/>
  </si>
  <si>
    <t>* 記入いただいた個人情報等は、CONNEQTORに係る各種ご連絡等の運営業務のために利用し、他の目的のために利用しません。</t>
    <phoneticPr fontId="2"/>
  </si>
  <si>
    <t>* 日本取引所グループの個人情報の取扱いについては、下記のウェブサイトをご参照ください。</t>
    <phoneticPr fontId="2"/>
  </si>
  <si>
    <t>連絡用の電話番号</t>
    <rPh sb="0" eb="3">
      <t>レンラクヨウ</t>
    </rPh>
    <rPh sb="4" eb="6">
      <t>デンワ</t>
    </rPh>
    <rPh sb="6" eb="8">
      <t>バンゴウ</t>
    </rPh>
    <phoneticPr fontId="2"/>
  </si>
  <si>
    <t>名</t>
    <phoneticPr fontId="2"/>
  </si>
  <si>
    <t>姓</t>
    <rPh sb="0" eb="1">
      <t>セイ</t>
    </rPh>
    <phoneticPr fontId="2"/>
  </si>
  <si>
    <t>2. 同意事項</t>
    <rPh sb="3" eb="5">
      <t>ドウイ</t>
    </rPh>
    <rPh sb="5" eb="7">
      <t>ジコウ</t>
    </rPh>
    <phoneticPr fontId="2"/>
  </si>
  <si>
    <t>申込日</t>
    <phoneticPr fontId="2"/>
  </si>
  <si>
    <t>申込みを行うために、以下の事項に同意してください。</t>
    <rPh sb="0" eb="2">
      <t>モウシコミ</t>
    </rPh>
    <rPh sb="4" eb="5">
      <t>オコナ</t>
    </rPh>
    <rPh sb="10" eb="12">
      <t>イカ</t>
    </rPh>
    <rPh sb="13" eb="15">
      <t>ジコウ</t>
    </rPh>
    <rPh sb="16" eb="18">
      <t>ドウイ</t>
    </rPh>
    <phoneticPr fontId="2"/>
  </si>
  <si>
    <t>取引参加者コード</t>
    <rPh sb="0" eb="2">
      <t>トリヒキ</t>
    </rPh>
    <rPh sb="2" eb="5">
      <t>サンカシャ</t>
    </rPh>
    <phoneticPr fontId="2"/>
  </si>
  <si>
    <t>取引参加者名</t>
    <rPh sb="0" eb="2">
      <t>トリヒキ</t>
    </rPh>
    <rPh sb="2" eb="5">
      <t>サンカシャ</t>
    </rPh>
    <rPh sb="5" eb="6">
      <t>メイ</t>
    </rPh>
    <phoneticPr fontId="2"/>
  </si>
  <si>
    <t>お申込みいただくユーザーの情報を記入してください。</t>
    <rPh sb="0" eb="2">
      <t>モウシコ</t>
    </rPh>
    <rPh sb="12" eb="14">
      <t>ジョウホウ</t>
    </rPh>
    <rPh sb="15" eb="17">
      <t>キニュウ</t>
    </rPh>
    <phoneticPr fontId="2"/>
  </si>
  <si>
    <t>1. お申込みの担当者</t>
    <rPh sb="8" eb="11">
      <t>タントウシャ</t>
    </rPh>
    <phoneticPr fontId="2"/>
  </si>
  <si>
    <t>本申込みの担当者の情報をご記入ください。お申し込みの内容について照会させていただく場合があります。</t>
    <rPh sb="0" eb="1">
      <t>ホン</t>
    </rPh>
    <rPh sb="1" eb="3">
      <t>モウシコ</t>
    </rPh>
    <rPh sb="5" eb="7">
      <t>タントウ</t>
    </rPh>
    <rPh sb="7" eb="8">
      <t>シャ</t>
    </rPh>
    <rPh sb="9" eb="11">
      <t>ジョウホウ</t>
    </rPh>
    <rPh sb="13" eb="15">
      <t>キニュウ</t>
    </rPh>
    <phoneticPr fontId="2"/>
  </si>
  <si>
    <t>氏名</t>
    <rPh sb="0" eb="2">
      <t>シメイ</t>
    </rPh>
    <phoneticPr fontId="2"/>
  </si>
  <si>
    <t>3. 申込みユーザー情報</t>
    <rPh sb="3" eb="5">
      <t>モウシコ</t>
    </rPh>
    <rPh sb="10" eb="12">
      <t>ジョウホウ</t>
    </rPh>
    <phoneticPr fontId="2"/>
  </si>
  <si>
    <r>
      <t xml:space="preserve">アカウント権限
</t>
    </r>
    <r>
      <rPr>
        <sz val="9"/>
        <color theme="0"/>
        <rFont val="Meiryo UI"/>
        <family val="3"/>
        <charset val="128"/>
      </rPr>
      <t>*1</t>
    </r>
    <rPh sb="5" eb="7">
      <t>ケンゲン</t>
    </rPh>
    <phoneticPr fontId="2"/>
  </si>
  <si>
    <r>
      <t xml:space="preserve">メールアドレス
</t>
    </r>
    <r>
      <rPr>
        <sz val="9"/>
        <color theme="0"/>
        <rFont val="Meiryo UI"/>
        <family val="3"/>
        <charset val="128"/>
      </rPr>
      <t>*2</t>
    </r>
    <phoneticPr fontId="2"/>
  </si>
  <si>
    <r>
      <t xml:space="preserve">二段階認証用の電話番号
</t>
    </r>
    <r>
      <rPr>
        <sz val="9"/>
        <color theme="0"/>
        <rFont val="Meiryo UI"/>
        <family val="3"/>
        <charset val="128"/>
      </rPr>
      <t>(ハイフンを含めて記入してください) *3</t>
    </r>
    <rPh sb="0" eb="1">
      <t>ニ</t>
    </rPh>
    <rPh sb="1" eb="3">
      <t>ダンカイ</t>
    </rPh>
    <rPh sb="3" eb="5">
      <t>ニンショウ</t>
    </rPh>
    <rPh sb="5" eb="6">
      <t>ヨウ</t>
    </rPh>
    <rPh sb="7" eb="9">
      <t>デンワ</t>
    </rPh>
    <rPh sb="9" eb="11">
      <t>バンゴウ</t>
    </rPh>
    <rPh sb="18" eb="19">
      <t>フク</t>
    </rPh>
    <rPh sb="21" eb="23">
      <t>キニュウ</t>
    </rPh>
    <phoneticPr fontId="2"/>
  </si>
  <si>
    <t>統括者</t>
  </si>
  <si>
    <t>取引担当者</t>
  </si>
  <si>
    <t>*2 原則として記入いただいたメールアドレスをユーザーIDとさせていただきます。</t>
    <rPh sb="3" eb="5">
      <t>ゲンソク</t>
    </rPh>
    <rPh sb="8" eb="10">
      <t>キニュウ</t>
    </rPh>
    <phoneticPr fontId="2"/>
  </si>
  <si>
    <t>*3 指定いただいた電話番号へ、ログイン時にシステムが自動で架電します。第三者による不正利用等を防止するため、例えばオフィスの固定電話など、適切な電話番号を設定してください。</t>
    <rPh sb="3" eb="5">
      <t>シテイ</t>
    </rPh>
    <rPh sb="10" eb="12">
      <t>デンワ</t>
    </rPh>
    <rPh sb="12" eb="14">
      <t>バンゴウ</t>
    </rPh>
    <rPh sb="20" eb="21">
      <t>ジ</t>
    </rPh>
    <rPh sb="27" eb="29">
      <t>ジドウ</t>
    </rPh>
    <rPh sb="30" eb="31">
      <t>カケル</t>
    </rPh>
    <rPh sb="31" eb="32">
      <t>デン</t>
    </rPh>
    <rPh sb="36" eb="39">
      <t>ダイサンシャ</t>
    </rPh>
    <rPh sb="42" eb="44">
      <t>フセイ</t>
    </rPh>
    <rPh sb="44" eb="46">
      <t>リヨウ</t>
    </rPh>
    <rPh sb="46" eb="47">
      <t>トウ</t>
    </rPh>
    <rPh sb="48" eb="50">
      <t>ボウシ</t>
    </rPh>
    <rPh sb="55" eb="56">
      <t>タト</t>
    </rPh>
    <rPh sb="63" eb="65">
      <t>コテイ</t>
    </rPh>
    <rPh sb="65" eb="67">
      <t>デンワ</t>
    </rPh>
    <rPh sb="70" eb="72">
      <t>テキセツ</t>
    </rPh>
    <rPh sb="73" eb="75">
      <t>デンワ</t>
    </rPh>
    <rPh sb="75" eb="77">
      <t>バンゴウ</t>
    </rPh>
    <rPh sb="78" eb="80">
      <t>セッテイ</t>
    </rPh>
    <phoneticPr fontId="2"/>
  </si>
  <si>
    <t>お問合せ・申込書のご送付先</t>
    <rPh sb="5" eb="8">
      <t>モウシコミショ</t>
    </rPh>
    <rPh sb="10" eb="12">
      <t>ソウフ</t>
    </rPh>
    <rPh sb="12" eb="13">
      <t>サキ</t>
    </rPh>
    <phoneticPr fontId="2"/>
  </si>
  <si>
    <t>東京証券取引所 株式部 CONNEQTOR係</t>
    <phoneticPr fontId="2"/>
  </si>
  <si>
    <t>メール：　　　ask-conneqtor@jpx.co.jp</t>
    <phoneticPr fontId="2"/>
  </si>
  <si>
    <t>電話番号：　　03-3666-0141（代表）</t>
    <phoneticPr fontId="2"/>
  </si>
  <si>
    <t>*1 アカウント権限は、「統括者」「取引担当者」「監査担当者」のいずれかを選択してください。
　　また、「統括者」「取引担当者」アカウントについては、それぞれ少なくとも1名のご登録が必要です。同一の方が複数種類のアカウント権限をお申込みいただくことも可能です。</t>
    <rPh sb="8" eb="10">
      <t>ケンゲン</t>
    </rPh>
    <rPh sb="13" eb="16">
      <t>トウカツシャ</t>
    </rPh>
    <rPh sb="18" eb="20">
      <t>トリヒキ</t>
    </rPh>
    <rPh sb="20" eb="23">
      <t>タントウシャ</t>
    </rPh>
    <rPh sb="25" eb="27">
      <t>カンサ</t>
    </rPh>
    <rPh sb="27" eb="30">
      <t>タントウシャ</t>
    </rPh>
    <rPh sb="37" eb="39">
      <t>センタク</t>
    </rPh>
    <rPh sb="91" eb="93">
      <t>ヒツヨウ</t>
    </rPh>
    <phoneticPr fontId="2"/>
  </si>
  <si>
    <t>v20230403</t>
    <phoneticPr fontId="2"/>
  </si>
  <si>
    <t>CONNEQTOR 新規ユーザー登録申込書
（代理投資家）</t>
    <rPh sb="10" eb="12">
      <t>シンキ</t>
    </rPh>
    <rPh sb="23" eb="28">
      <t>ダイリトウシカ</t>
    </rPh>
    <phoneticPr fontId="2"/>
  </si>
  <si>
    <t>区分</t>
  </si>
  <si>
    <t>ユーザ登録_ステータス</t>
    <phoneticPr fontId="17"/>
  </si>
  <si>
    <t>Stg登録_申込日付</t>
    <rPh sb="9" eb="10">
      <t>ツケ</t>
    </rPh>
    <phoneticPr fontId="17"/>
  </si>
  <si>
    <t>Stg登録_完了通知日</t>
    <phoneticPr fontId="17"/>
  </si>
  <si>
    <t>本番登録_申込日付</t>
    <rPh sb="0" eb="2">
      <t>ホンバン</t>
    </rPh>
    <rPh sb="7" eb="9">
      <t>ヒヅケ</t>
    </rPh>
    <phoneticPr fontId="17"/>
  </si>
  <si>
    <t>本番登録_完了通知日</t>
  </si>
  <si>
    <t>ユーザ登録_疑似組織・代表者F</t>
    <phoneticPr fontId="17"/>
  </si>
  <si>
    <t>組織・代表者_ユーザ種別</t>
    <phoneticPr fontId="17"/>
  </si>
  <si>
    <t>組織・代表者_組織名</t>
    <rPh sb="7" eb="9">
      <t>ソシキ</t>
    </rPh>
    <phoneticPr fontId="17"/>
  </si>
  <si>
    <t>組織・代表者_組織名（英名）</t>
    <rPh sb="7" eb="9">
      <t>ソシキ</t>
    </rPh>
    <phoneticPr fontId="17"/>
  </si>
  <si>
    <t>組織・代表者_コード</t>
  </si>
  <si>
    <t>組織・代表者_自己/委託</t>
  </si>
  <si>
    <t>組織・代表者_部署名</t>
    <phoneticPr fontId="17"/>
  </si>
  <si>
    <t>組織・代表者_氏名</t>
  </si>
  <si>
    <t>組織・代表者_電話番号</t>
    <phoneticPr fontId="17"/>
  </si>
  <si>
    <t>組織・代表者_e-mail</t>
    <phoneticPr fontId="17"/>
  </si>
  <si>
    <t>組織・代表者_承認機能</t>
    <rPh sb="7" eb="11">
      <t>ショウニンキノウ</t>
    </rPh>
    <phoneticPr fontId="17"/>
  </si>
  <si>
    <t>組織・代表者_投資家機能</t>
    <rPh sb="7" eb="12">
      <t>トウシカキノウ</t>
    </rPh>
    <phoneticPr fontId="17"/>
  </si>
  <si>
    <t>ユーザ登録_疑似ユーザF</t>
    <rPh sb="6" eb="8">
      <t>ギジ</t>
    </rPh>
    <phoneticPr fontId="17"/>
  </si>
  <si>
    <t>ユーザ登録_アカウント権限</t>
  </si>
  <si>
    <t>ユーザ登録_氏</t>
    <phoneticPr fontId="17"/>
  </si>
  <si>
    <t>ユーザ登録_名</t>
    <phoneticPr fontId="17"/>
  </si>
  <si>
    <t>ユーザ登録_e-mail</t>
  </si>
  <si>
    <t>ユーザ登録_ログインID</t>
  </si>
  <si>
    <t>ユーザ登録_パスワード</t>
  </si>
  <si>
    <t>ユーザ登録_MFA有無</t>
  </si>
  <si>
    <t>ユーザ登録_２段階認証電話番号</t>
  </si>
  <si>
    <t>ユーザ登録_電話番号(登録形式)</t>
  </si>
  <si>
    <t>API利用条件_固定IPアドレス</t>
  </si>
  <si>
    <t>ADB2C_object id</t>
  </si>
  <si>
    <t>APIM_APIM-User-Key</t>
  </si>
  <si>
    <t>Stg_SubscriptionnKey</t>
  </si>
  <si>
    <t>Prd_SubscriptionnKey</t>
  </si>
  <si>
    <t>Prd_取引可能決済日</t>
  </si>
  <si>
    <t>接続情報_投資家側</t>
  </si>
  <si>
    <t>接続情報_MM側</t>
    <phoneticPr fontId="17"/>
  </si>
  <si>
    <t>接続情報_接続方式</t>
  </si>
  <si>
    <t>Stg_通信パス名</t>
  </si>
  <si>
    <t>Stg_IPアドレス</t>
  </si>
  <si>
    <t>Stg_ポート番号</t>
  </si>
  <si>
    <t>Stg_CompID</t>
  </si>
  <si>
    <t>Stg_仮想サーバ</t>
  </si>
  <si>
    <t>Prd_通信パス名</t>
  </si>
  <si>
    <t>Prd_IPアドレス</t>
  </si>
  <si>
    <t>Prd_IPアドレス（予備１）</t>
  </si>
  <si>
    <t>Prd_IPアドレス（予備２）</t>
  </si>
  <si>
    <t>Prd_ポート番号</t>
  </si>
  <si>
    <t>Prd_ポート番号（予備１）</t>
  </si>
  <si>
    <t>Prd_ポート番号（予備２）</t>
  </si>
  <si>
    <t>Prd_CompID</t>
  </si>
  <si>
    <t>Prd_仮想サーバ</t>
  </si>
  <si>
    <t>新規</t>
    <phoneticPr fontId="2"/>
  </si>
  <si>
    <t>登録待ち</t>
    <rPh sb="0" eb="2">
      <t>トウロク</t>
    </rPh>
    <rPh sb="2" eb="3">
      <t>マ</t>
    </rPh>
    <phoneticPr fontId="17"/>
  </si>
  <si>
    <t>代理投資家</t>
    <rPh sb="0" eb="2">
      <t>ダイリ</t>
    </rPh>
    <rPh sb="2" eb="5">
      <t>トウシカ</t>
    </rPh>
    <phoneticPr fontId="19"/>
  </si>
  <si>
    <t>-</t>
    <phoneticPr fontId="19"/>
  </si>
  <si>
    <t>委託</t>
    <rPh sb="0" eb="2">
      <t>イタク</t>
    </rPh>
    <phoneticPr fontId="19"/>
  </si>
  <si>
    <t>-</t>
    <phoneticPr fontId="2"/>
  </si>
  <si>
    <t>-</t>
    <phoneticPr fontId="17"/>
  </si>
  <si>
    <t>あり</t>
    <phoneticPr fontId="19"/>
  </si>
  <si>
    <t>コード</t>
  </si>
  <si>
    <t>高速取引行為者名</t>
  </si>
  <si>
    <t>高速取引行為者名（英名）</t>
    <rPh sb="9" eb="11">
      <t>エイメイ</t>
    </rPh>
    <phoneticPr fontId="1"/>
  </si>
  <si>
    <t>AIM Algorithmic Trading Singapore Pte. Ltd.</t>
  </si>
  <si>
    <t>AlphaGrep Pte.Ltd.</t>
  </si>
  <si>
    <t>AP Capital Management (Hong Kong) Limited</t>
  </si>
  <si>
    <t>Ark International Group Pty Ltd.</t>
  </si>
  <si>
    <t>ATLANTIC TRADING LONDON LIMITED</t>
  </si>
  <si>
    <t>Barak Capital G.T. Ltd.</t>
  </si>
  <si>
    <t>BNP Paribas Arbitrage (Hong Kong) Limited</t>
  </si>
  <si>
    <t>Citadel Securities (Hong Kong) Limited</t>
  </si>
  <si>
    <t>Coral Reef Technologies Limited</t>
  </si>
  <si>
    <t>DRW Singapore Pte. Ltd.</t>
  </si>
  <si>
    <t>ESCI, Ltd.</t>
  </si>
  <si>
    <t>Fenix One Asia Pte. Ltd.</t>
  </si>
  <si>
    <t>Flow Traders B.V.</t>
  </si>
  <si>
    <t>Flow Traders Hong Kong Limited</t>
  </si>
  <si>
    <t>Geneva Ireland Financial Trading Limited</t>
  </si>
  <si>
    <t>Goldman Sachs (Asia) L.L.C.</t>
  </si>
  <si>
    <t>Grasshopper Pte.Ltd.</t>
  </si>
  <si>
    <t>Headlands Technologies LLC</t>
  </si>
  <si>
    <t>HRT SG PTE. LTD.</t>
  </si>
  <si>
    <t>IMC Pacific Pty Ltd</t>
  </si>
  <si>
    <t>Infini Capital Management Limited</t>
  </si>
  <si>
    <t>Issar Limited</t>
  </si>
  <si>
    <t>Jane Street Asia Trading Limited</t>
  </si>
  <si>
    <t>JTP Holdings Pte. Ltd.</t>
  </si>
  <si>
    <t>Liquid Capital Australia Pty Ltd</t>
  </si>
  <si>
    <t>Maven Derivatives Asia Limited</t>
  </si>
  <si>
    <t>Millennium Capital Management (Hong Kong) Limited</t>
  </si>
  <si>
    <t>Millennium Capital Management (Singapore) Pte. Ltd.</t>
  </si>
  <si>
    <t>NDH Trading Ltd</t>
  </si>
  <si>
    <t>Optiver Australia Pty Limited</t>
  </si>
  <si>
    <t>PDT Partners, LLC</t>
  </si>
  <si>
    <t>Presto Labs Pte.Ltd.</t>
  </si>
  <si>
    <t>Prime Trading, LLC</t>
  </si>
  <si>
    <t>QCM Cayman, Ltd.</t>
  </si>
  <si>
    <t>Quadeye Trading LLC</t>
  </si>
  <si>
    <t>Qube Research ＆ Technologies Hong Kong Limited</t>
  </si>
  <si>
    <t>Radix Trading Europe B.V.</t>
  </si>
  <si>
    <t>Rideau Analytics, LLLP</t>
  </si>
  <si>
    <t>SACCADE CAPITAL LIMITED</t>
  </si>
  <si>
    <t>Serenity Capital Management LLC</t>
  </si>
  <si>
    <t>SG SECURITIES (HK) LIMITED</t>
  </si>
  <si>
    <t>SQUAREPOINT OPERATIONS PRIVATE LIMITED</t>
  </si>
  <si>
    <t>SSW-Trading GmbH</t>
  </si>
  <si>
    <t>Sunrise Futures, LLC</t>
  </si>
  <si>
    <t>Susquehanna Pacific Pty Ltd</t>
  </si>
  <si>
    <t>Taki Three LLC</t>
  </si>
  <si>
    <t>Tower Research Capital (Singapore) Pte. Ltd.</t>
  </si>
  <si>
    <t>Two Sigma Securities, LLC</t>
  </si>
  <si>
    <t>Virtu Financial Singapore Pte. Ltd.</t>
  </si>
  <si>
    <t>Vivienne Court Trading Pty Ltd</t>
  </si>
  <si>
    <t>Volant Trading Asia Limited</t>
  </si>
  <si>
    <t>XTX Markets Limited</t>
  </si>
  <si>
    <t>ダルマ・キャピタル株式会社</t>
  </si>
  <si>
    <t>Dharma.Capital K.K.</t>
  </si>
  <si>
    <t>アーク証券</t>
  </si>
  <si>
    <t>ARK SECURITIES CO.,LTD.</t>
  </si>
  <si>
    <t>アイザワ証券</t>
  </si>
  <si>
    <t>AIZAWA SECURITIES CO.,LTD.</t>
  </si>
  <si>
    <t>八十二証券</t>
  </si>
  <si>
    <t>HACHIJUNI SECURITIES Co., Ltd.</t>
  </si>
  <si>
    <t>安藤証券</t>
  </si>
  <si>
    <t>Ando Securities Co.,Ltd.</t>
  </si>
  <si>
    <t>auカブコム証券</t>
  </si>
  <si>
    <t>au Kabucom Securities Co.,Ltd.</t>
  </si>
  <si>
    <t>いちよし証券</t>
  </si>
  <si>
    <t>Ichiyoshi Securities Co.,Ltd.</t>
  </si>
  <si>
    <t>リーディング証券</t>
  </si>
  <si>
    <t>Leading Securities Co.,Ltd.</t>
  </si>
  <si>
    <t>今村証券</t>
  </si>
  <si>
    <t>The Imamura Securities Co.,Ltd.</t>
  </si>
  <si>
    <t>永和証券</t>
  </si>
  <si>
    <t>Eiwa Securities Co.,Ltd.</t>
  </si>
  <si>
    <t>SBI証券</t>
  </si>
  <si>
    <t>SBI SECURITIES Co.,Ltd.</t>
  </si>
  <si>
    <t>岡安証券</t>
  </si>
  <si>
    <t>Okayasu Securities Co.,Ltd.</t>
  </si>
  <si>
    <t>岡三証券</t>
  </si>
  <si>
    <t>OKASAN SECURITIES CO.,LTD.</t>
  </si>
  <si>
    <t xml:space="preserve">岡地証券 </t>
  </si>
  <si>
    <t>OKACHI SECURITIES CO.,LTD.</t>
  </si>
  <si>
    <t>長野證券</t>
  </si>
  <si>
    <t>NAGANO SECURITIES CO.,LTD.</t>
  </si>
  <si>
    <t>木村証券</t>
  </si>
  <si>
    <t>Kimura Securities Co.,Ltd.</t>
  </si>
  <si>
    <t>エイチ・エス証券</t>
  </si>
  <si>
    <t>H.S. SECURITIES CO.,LTD.</t>
  </si>
  <si>
    <t>共和証券</t>
  </si>
  <si>
    <t>Kyowa Securities Co.,Ltd.</t>
  </si>
  <si>
    <t>極東証券</t>
  </si>
  <si>
    <t>KYOKUTO SECURITIES CO.,LTD.</t>
  </si>
  <si>
    <t>クレディ・アグリコル証券会社</t>
  </si>
  <si>
    <t>Credit Agricole Securities Asia B.V.</t>
  </si>
  <si>
    <t>あかつき証券</t>
  </si>
  <si>
    <t>Akatsuki Securities,Inc.</t>
  </si>
  <si>
    <t>光世証券</t>
  </si>
  <si>
    <t>The Kosei Securities Co.,Ltd.</t>
  </si>
  <si>
    <t>三菱UFJモルガン・スタンレー証券</t>
    <phoneticPr fontId="2"/>
  </si>
  <si>
    <t>Mitsubishi UFJ Morgan Stanley Securities Co.,Ltd.</t>
  </si>
  <si>
    <t>岩井コスモ証券</t>
  </si>
  <si>
    <t>ＩｗａｉCosmo Securities Co.,Ltd.</t>
  </si>
  <si>
    <t>ゴールドマン・サックス証券</t>
  </si>
  <si>
    <t>Goldman Sachs Japan Co.,Ltd.</t>
  </si>
  <si>
    <t>ＪＩＡ証券</t>
  </si>
  <si>
    <t>ＪＩＡ Securities Co., Ltd.</t>
  </si>
  <si>
    <t>クレディ・スイス証券</t>
  </si>
  <si>
    <t>Credit Suisse Securities (Japan) Limited</t>
  </si>
  <si>
    <t>ナティクシス日本証券</t>
  </si>
  <si>
    <t>Natixis Japan Securities Co.,Ltd.</t>
  </si>
  <si>
    <t>CLSA証券</t>
  </si>
  <si>
    <t>CLSA Securities Japan Co., Ltd.</t>
  </si>
  <si>
    <t>しんきん証券</t>
  </si>
  <si>
    <t>Shinkin Securities Co.,Ltd.</t>
  </si>
  <si>
    <t>みずほ証券</t>
  </si>
  <si>
    <t>Mizuho Securities Co.,Ltd.</t>
  </si>
  <si>
    <t>JPモルガン証券</t>
    <phoneticPr fontId="2"/>
  </si>
  <si>
    <t xml:space="preserve">JPMorgan Securities Japan Co.,Ltd. </t>
  </si>
  <si>
    <t>ジェフリーズ証券会社</t>
  </si>
  <si>
    <t>Jefferies （Japan) Limited</t>
  </si>
  <si>
    <t>GMOクリック証券</t>
  </si>
  <si>
    <t>GMO CLICK Securities,Inc.</t>
  </si>
  <si>
    <t>北洋証券</t>
  </si>
  <si>
    <t>North Pacific Securities Co.,Ltd.</t>
  </si>
  <si>
    <t>ニュース証券</t>
  </si>
  <si>
    <t>New-S Securities CO.,Ltd.</t>
  </si>
  <si>
    <t>UBS証券</t>
  </si>
  <si>
    <t>UBS Securities Japan Co., Ltd.</t>
  </si>
  <si>
    <t>SBIネオトレード証券</t>
  </si>
  <si>
    <t>SBI Neotrade Securities Co., Ltd.</t>
  </si>
  <si>
    <t>ソシエテ・ジェネラル証券</t>
  </si>
  <si>
    <t>Societe Generale Securities Japan Limited</t>
  </si>
  <si>
    <t>シティグループ証券</t>
  </si>
  <si>
    <t>Citigroup Global Markets Japan Inc.</t>
  </si>
  <si>
    <t>立花証券</t>
  </si>
  <si>
    <t>THE TACHIBANA SECURITIES CO.,LTD.</t>
  </si>
  <si>
    <t>大和証券</t>
  </si>
  <si>
    <t>Daiwa Securities Co.Ltd.</t>
  </si>
  <si>
    <t>ちばぎん証券</t>
    <phoneticPr fontId="2"/>
  </si>
  <si>
    <t>Chibagin Securities Co.,Ltd.</t>
  </si>
  <si>
    <t>むさし証券</t>
  </si>
  <si>
    <t>Musashi Securities Co.,Ltd.</t>
  </si>
  <si>
    <t>楽天証券</t>
  </si>
  <si>
    <t>Rakuten Securities,Inc.</t>
  </si>
  <si>
    <t>東海東京証券</t>
  </si>
  <si>
    <t>Tokai Tokyo Securities Co.,Ltd.</t>
  </si>
  <si>
    <t>東洋証券</t>
  </si>
  <si>
    <t>TOYO SECURITIES CO.,LTD.</t>
  </si>
  <si>
    <t>ドイツ証券</t>
  </si>
  <si>
    <t>Deutsche Securities Inc.</t>
  </si>
  <si>
    <t>内藤証券</t>
  </si>
  <si>
    <t>NAITO SECURITIES CO.,LTD.</t>
  </si>
  <si>
    <t>第四北越証券</t>
  </si>
  <si>
    <t>Daishi Hokuetsu Securities Co.,Ltd.</t>
  </si>
  <si>
    <t>ひびき証券</t>
  </si>
  <si>
    <t>Hibiki Securities Inc.</t>
  </si>
  <si>
    <t>中原証券</t>
  </si>
  <si>
    <t>The Nakahara Securities Co.,Ltd.</t>
  </si>
  <si>
    <t>フィリップ証券</t>
  </si>
  <si>
    <t>Phillip Securities Japan,Ltd.</t>
  </si>
  <si>
    <t>西村証券</t>
  </si>
  <si>
    <t>NISHIMURA SECURITIES CO.,LTD.</t>
  </si>
  <si>
    <t>三晃証券</t>
  </si>
  <si>
    <t>SANKO SECURITIES CO.,LTD.</t>
  </si>
  <si>
    <t>SMBC日興証券</t>
    <phoneticPr fontId="2"/>
  </si>
  <si>
    <t>SMBC Nikko Securities Inc.</t>
  </si>
  <si>
    <t>マネックス証券</t>
  </si>
  <si>
    <t>Monex, Inc.</t>
  </si>
  <si>
    <t>日産証券</t>
  </si>
  <si>
    <t>Nissan Securities Co., Ltd.</t>
  </si>
  <si>
    <t>証券ジャパン</t>
  </si>
  <si>
    <t>Securities Japan, Inc.</t>
  </si>
  <si>
    <t>野村證券</t>
  </si>
  <si>
    <t>Nomura Securities Co.,Ltd.</t>
    <phoneticPr fontId="2"/>
  </si>
  <si>
    <t>バークレイズ証券</t>
  </si>
  <si>
    <t>Barclays Securities Japan Limited</t>
    <phoneticPr fontId="2"/>
  </si>
  <si>
    <t>ばんせい証券</t>
  </si>
  <si>
    <t>Bansei Securities Co.,Ltd.</t>
  </si>
  <si>
    <t>ＢＮＰパリバ証券</t>
    <phoneticPr fontId="2"/>
  </si>
  <si>
    <t>BNP Paribas Securities (Japan) Limited</t>
    <phoneticPr fontId="2"/>
  </si>
  <si>
    <t>光証券</t>
  </si>
  <si>
    <t>THE HIKARI SECURITIES CO.,LTD.</t>
  </si>
  <si>
    <t>廣田証券</t>
  </si>
  <si>
    <t>HIROTA SECURITIES CO.,LTD.</t>
  </si>
  <si>
    <t>エービーエヌ・アムロ・クリアリング証券</t>
  </si>
  <si>
    <t>ABN AMRO Clearing Tokyo Co.,Ltd.</t>
  </si>
  <si>
    <t>FFG証券</t>
  </si>
  <si>
    <t>FFG Securities Co., Ltd.</t>
  </si>
  <si>
    <t>松井証券</t>
  </si>
  <si>
    <t>MATSUI SECURITIES CO.,LTD.</t>
  </si>
  <si>
    <t>マッコーリーキャピタル証券会社</t>
  </si>
  <si>
    <t>Macquarie Capital Securities (Japan) Limited</t>
  </si>
  <si>
    <t>丸國証券</t>
  </si>
  <si>
    <t>MARUKUNI SECURITIES CO.,LTD.</t>
  </si>
  <si>
    <t>丸三証券</t>
  </si>
  <si>
    <t>Marusan Securities Co.,Ltd.</t>
  </si>
  <si>
    <t>丸八証券</t>
  </si>
  <si>
    <t>Maruhachi Securities Co.,Ltd.</t>
  </si>
  <si>
    <t>岡三にいがた証券</t>
  </si>
  <si>
    <t>OKASAN NIIGATA SECURITIES CO.,LTD.</t>
  </si>
  <si>
    <t>三木証券</t>
  </si>
  <si>
    <t>MIKI SECURITIES CO.,LTD.</t>
  </si>
  <si>
    <t>リテラ・クレア証券</t>
  </si>
  <si>
    <t>Retela Crea Securities Co.,Ltd.</t>
  </si>
  <si>
    <t>三田証券</t>
  </si>
  <si>
    <t>MITA SECURITIES Co.,Ltd.</t>
  </si>
  <si>
    <t>ＨＳＢＣ証券</t>
  </si>
  <si>
    <t>HSBC Securities (Japan) Co., Ltd.</t>
  </si>
  <si>
    <t>水戸証券</t>
  </si>
  <si>
    <t>Mito Securities Co.,Ltd.</t>
  </si>
  <si>
    <t>明和證券</t>
  </si>
  <si>
    <t>MEIWA SECURITIES CO.,LTD.</t>
  </si>
  <si>
    <t>BofA証券</t>
    <phoneticPr fontId="2"/>
  </si>
  <si>
    <t>BofA Securities Japan Co.,Ltd.</t>
    <phoneticPr fontId="2"/>
  </si>
  <si>
    <t>インタラクティブ・ブローカーズ証券</t>
  </si>
  <si>
    <t>Interactive Brokers Securities Japan,Inc.</t>
  </si>
  <si>
    <t>モルガン・スタンレーMUFG証券</t>
  </si>
  <si>
    <t>Morgan Stanley MUFG Securities Co.,Ltd.</t>
  </si>
  <si>
    <t>ウィブル証券</t>
  </si>
  <si>
    <t>Webull Securities (Japan) Co. Ltd.　　</t>
  </si>
  <si>
    <t>山二証券</t>
  </si>
  <si>
    <t>Yamani Securities Co.,Ltd.</t>
  </si>
  <si>
    <t>山和証券</t>
  </si>
  <si>
    <t>YAMAWA SECURITIES CO.,LTD.</t>
  </si>
  <si>
    <t>豊証券</t>
  </si>
  <si>
    <t>The Yutaka Securities Co.,Ltd.</t>
  </si>
  <si>
    <t>サスケハナ・ホンコン・リミテッド</t>
  </si>
  <si>
    <t>Susquehanna Hong Kong Limited</t>
  </si>
  <si>
    <t>だいこう証券ビジネス</t>
  </si>
  <si>
    <t>DSB Co.,Ltd.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</si>
</sst>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1"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b/>
      <sz val="16"/>
      <color theme="1"/>
      <name val="Meiryo UI"/>
      <family val="3"/>
      <charset val="128"/>
    </font>
    <font>
      <b/>
      <sz val="10.5"/>
      <color theme="1"/>
      <name val="Meiryo UI"/>
      <family val="3"/>
      <charset val="128"/>
    </font>
    <font>
      <sz val="10.5"/>
      <color theme="1"/>
      <name val="Meiryo UI"/>
      <family val="3"/>
      <charset val="128"/>
    </font>
    <font>
      <sz val="9"/>
      <color theme="1"/>
      <name val="Meiryo UI"/>
      <family val="3"/>
      <charset val="128"/>
    </font>
    <font>
      <u/>
      <sz val="11"/>
      <color theme="10"/>
      <name val="ＭＳ Ｐゴシック"/>
      <family val="2"/>
      <scheme val="minor"/>
    </font>
    <font>
      <sz val="10.5"/>
      <color theme="0" tint="-0.499984740745262"/>
      <name val="Meiryo UI"/>
      <family val="3"/>
      <charset val="128"/>
    </font>
    <font>
      <u/>
      <sz val="9"/>
      <color theme="10"/>
      <name val="Meiryo UI"/>
      <family val="3"/>
      <charset val="128"/>
    </font>
    <font>
      <sz val="10.5"/>
      <color theme="0"/>
      <name val="Meiryo UI"/>
      <family val="3"/>
      <charset val="128"/>
    </font>
    <font>
      <sz val="9"/>
      <color theme="0" tint="-0.499984740745262"/>
      <name val="Meiryo UI"/>
      <family val="3"/>
      <charset val="128"/>
    </font>
    <font>
      <sz val="9"/>
      <color theme="0"/>
      <name val="Meiryo UI"/>
      <family val="3"/>
      <charset val="128"/>
    </font>
    <font>
      <sz val="10.5"/>
      <color theme="1" tint="0.249977111117893"/>
      <name val="Meiryo UI"/>
      <family val="3"/>
      <charset val="128"/>
    </font>
    <font>
      <b/>
      <sz val="14"/>
      <color theme="1"/>
      <name val="Meiryo UI"/>
      <family val="3"/>
      <charset val="128"/>
    </font>
    <font>
      <sz val="11"/>
      <color theme="1"/>
      <name val="Arial"/>
      <family val="2"/>
    </font>
    <font>
      <sz val="11"/>
      <name val="Meiryo UI"/>
      <family val="3"/>
      <charset val="128"/>
    </font>
    <font>
      <sz val="6"/>
      <name val="ＭＳ Ｐゴシック"/>
      <family val="3"/>
      <charset val="128"/>
    </font>
    <font>
      <sz val="11"/>
      <color rgb="FF000000"/>
      <name val="Meiryo UI"/>
      <family val="3"/>
      <charset val="128"/>
    </font>
    <font>
      <b/>
      <sz val="16"/>
      <color theme="1"/>
      <name val="Calibri"/>
      <family val="2"/>
    </font>
    <font>
      <sz val="11"/>
      <name val="Arial"/>
      <family val="2"/>
    </font>
  </fonts>
  <fills count="4">
    <fill>
      <patternFill patternType="none"/>
    </fill>
    <fill>
      <patternFill patternType="gray125"/>
    </fill>
    <fill>
      <patternFill patternType="solid">
        <fgColor theme="9" tint="0.59999389629810485"/>
        <bgColor indexed="64"/>
      </patternFill>
    </fill>
    <fill>
      <patternFill patternType="solid">
        <fgColor theme="1" tint="0.34998626667073579"/>
        <bgColor indexed="64"/>
      </patternFill>
    </fill>
  </fills>
  <borders count="2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s>
  <cellStyleXfs count="4">
    <xf numFmtId="0" fontId="0" fillId="0" borderId="0"/>
    <xf numFmtId="0" fontId="7" fillId="0" borderId="0" applyNumberFormat="0" applyFill="0" applyBorder="0" applyAlignment="0" applyProtection="0"/>
    <xf numFmtId="0" fontId="15" fillId="0" borderId="0"/>
    <xf numFmtId="0" fontId="1" fillId="0" borderId="0">
      <alignment vertical="center"/>
    </xf>
  </cellStyleXfs>
  <cellXfs count="96">
    <xf numFmtId="0" fontId="0" fillId="0" borderId="0" xfId="0"/>
    <xf numFmtId="0" fontId="5" fillId="0" borderId="0" xfId="0" applyFont="1"/>
    <xf numFmtId="0" fontId="5" fillId="0" borderId="0" xfId="0" applyFont="1" applyAlignment="1">
      <alignment vertical="center"/>
    </xf>
    <xf numFmtId="0" fontId="5" fillId="0" borderId="0" xfId="0" applyFont="1" applyFill="1"/>
    <xf numFmtId="0" fontId="4" fillId="0" borderId="0" xfId="0" applyFont="1" applyAlignment="1">
      <alignment vertical="center"/>
    </xf>
    <xf numFmtId="0" fontId="6" fillId="0" borderId="0" xfId="0" applyFont="1"/>
    <xf numFmtId="0" fontId="6" fillId="0" borderId="0" xfId="0" applyFont="1" applyFill="1"/>
    <xf numFmtId="0" fontId="6" fillId="0" borderId="0" xfId="0" applyFont="1" applyAlignment="1">
      <alignment wrapText="1"/>
    </xf>
    <xf numFmtId="0" fontId="6" fillId="0" borderId="0" xfId="0" applyFont="1" applyAlignment="1"/>
    <xf numFmtId="0" fontId="8" fillId="0" borderId="0" xfId="0" applyFont="1"/>
    <xf numFmtId="0" fontId="11" fillId="0" borderId="0" xfId="0" applyFont="1"/>
    <xf numFmtId="0" fontId="8" fillId="0" borderId="0" xfId="0" applyFont="1" applyProtection="1">
      <protection locked="0"/>
    </xf>
    <xf numFmtId="0" fontId="9" fillId="0" borderId="0" xfId="1" applyFont="1" applyFill="1" applyAlignment="1">
      <alignment vertical="center"/>
    </xf>
    <xf numFmtId="0" fontId="5" fillId="2" borderId="0" xfId="0" applyFont="1" applyFill="1" applyAlignment="1" applyProtection="1">
      <alignment horizontal="center"/>
      <protection locked="0"/>
    </xf>
    <xf numFmtId="0" fontId="4" fillId="0" borderId="0" xfId="0" quotePrefix="1" applyFont="1" applyAlignment="1">
      <alignment horizontal="left" vertical="top"/>
    </xf>
    <xf numFmtId="0" fontId="4" fillId="0" borderId="0" xfId="0" quotePrefix="1" applyFont="1" applyAlignment="1">
      <alignment vertical="center" wrapText="1"/>
    </xf>
    <xf numFmtId="0" fontId="6" fillId="0" borderId="0" xfId="0" applyFont="1" applyAlignment="1">
      <alignment horizontal="left"/>
    </xf>
    <xf numFmtId="0" fontId="4" fillId="0" borderId="0" xfId="0" quotePrefix="1" applyFont="1" applyAlignment="1">
      <alignment horizontal="left" vertical="center" wrapText="1"/>
    </xf>
    <xf numFmtId="0" fontId="4" fillId="0" borderId="0" xfId="0" applyFont="1" applyAlignment="1">
      <alignment vertical="center" wrapText="1"/>
    </xf>
    <xf numFmtId="0" fontId="6" fillId="0" borderId="0" xfId="0" applyFont="1" applyAlignment="1">
      <alignment vertical="center"/>
    </xf>
    <xf numFmtId="0" fontId="8" fillId="0" borderId="0" xfId="0" applyFont="1" applyAlignment="1">
      <alignment vertical="center"/>
    </xf>
    <xf numFmtId="0" fontId="4" fillId="0" borderId="3" xfId="0" applyFont="1" applyBorder="1" applyAlignment="1" applyProtection="1">
      <alignment vertical="center"/>
      <protection locked="0"/>
    </xf>
    <xf numFmtId="0" fontId="5"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top" wrapText="1"/>
    </xf>
    <xf numFmtId="0" fontId="6" fillId="0" borderId="0" xfId="0" applyFont="1" applyAlignment="1">
      <alignment horizontal="left" vertical="top" wrapText="1"/>
    </xf>
    <xf numFmtId="0" fontId="4" fillId="0" borderId="0" xfId="0" quotePrefix="1" applyFont="1" applyAlignment="1">
      <alignment horizontal="left" vertical="center" wrapText="1"/>
    </xf>
    <xf numFmtId="0" fontId="5" fillId="0" borderId="0" xfId="0" applyFont="1" applyAlignment="1">
      <alignment horizontal="left" vertical="center"/>
    </xf>
    <xf numFmtId="0" fontId="3" fillId="0" borderId="0" xfId="0" applyFont="1" applyAlignment="1">
      <alignment vertical="center"/>
    </xf>
    <xf numFmtId="0" fontId="4" fillId="0" borderId="0" xfId="0" quotePrefix="1" applyFont="1" applyAlignment="1">
      <alignment vertical="center"/>
    </xf>
    <xf numFmtId="0" fontId="5" fillId="0" borderId="0" xfId="0" applyFont="1" applyFill="1" applyAlignment="1">
      <alignment vertical="center"/>
    </xf>
    <xf numFmtId="0" fontId="5" fillId="0" borderId="0" xfId="0" applyFont="1" applyFill="1" applyAlignment="1" applyProtection="1">
      <alignment horizontal="center"/>
      <protection locked="0"/>
    </xf>
    <xf numFmtId="0" fontId="13" fillId="0" borderId="0" xfId="0" applyFont="1"/>
    <xf numFmtId="0" fontId="5" fillId="0" borderId="0" xfId="0" applyFont="1" applyAlignment="1">
      <alignment horizontal="left"/>
    </xf>
    <xf numFmtId="0" fontId="16" fillId="0" borderId="0" xfId="2" applyFont="1" applyAlignment="1">
      <alignment horizontal="left" vertical="top" wrapText="1"/>
    </xf>
    <xf numFmtId="49" fontId="16" fillId="0" borderId="0" xfId="2" applyNumberFormat="1" applyFont="1" applyAlignment="1">
      <alignment horizontal="left" vertical="top" wrapText="1"/>
    </xf>
    <xf numFmtId="0" fontId="15" fillId="0" borderId="0" xfId="2" applyAlignment="1">
      <alignment vertical="center"/>
    </xf>
    <xf numFmtId="0" fontId="18" fillId="0" borderId="11" xfId="2" applyFont="1" applyBorder="1" applyAlignment="1">
      <alignment horizontal="left" vertical="center"/>
    </xf>
    <xf numFmtId="14" fontId="16" fillId="0" borderId="0" xfId="2" applyNumberFormat="1" applyFont="1" applyAlignment="1">
      <alignment horizontal="left" vertical="top" wrapText="1"/>
    </xf>
    <xf numFmtId="0" fontId="15" fillId="0" borderId="0" xfId="2" applyAlignment="1">
      <alignment horizontal="left" vertical="center"/>
    </xf>
    <xf numFmtId="0" fontId="16" fillId="0" borderId="12" xfId="2" applyFont="1" applyBorder="1" applyAlignment="1">
      <alignment horizontal="left" vertical="top" wrapText="1"/>
    </xf>
    <xf numFmtId="0" fontId="18" fillId="0" borderId="0" xfId="2" applyFont="1" applyAlignment="1">
      <alignment horizontal="left" vertical="center"/>
    </xf>
    <xf numFmtId="14" fontId="18" fillId="0" borderId="0" xfId="2" applyNumberFormat="1" applyFont="1" applyAlignment="1">
      <alignment horizontal="left" vertical="center"/>
    </xf>
    <xf numFmtId="0" fontId="16" fillId="0" borderId="0" xfId="2" applyFont="1" applyAlignment="1">
      <alignment horizontal="left" vertical="center"/>
    </xf>
    <xf numFmtId="0" fontId="18" fillId="0" borderId="14" xfId="2" applyFont="1" applyBorder="1" applyAlignment="1">
      <alignment horizontal="left" vertical="center"/>
    </xf>
    <xf numFmtId="0" fontId="20" fillId="0" borderId="0" xfId="2" applyFont="1" applyAlignment="1">
      <alignment vertical="center"/>
    </xf>
    <xf numFmtId="176" fontId="1" fillId="0" borderId="0" xfId="3" applyNumberFormat="1">
      <alignment vertical="center"/>
    </xf>
    <xf numFmtId="0" fontId="0" fillId="0" borderId="0" xfId="0" applyAlignment="1">
      <alignment vertical="center"/>
    </xf>
    <xf numFmtId="176" fontId="1" fillId="0" borderId="0" xfId="3" applyNumberFormat="1" applyAlignment="1"/>
    <xf numFmtId="49" fontId="15" fillId="0" borderId="0" xfId="2" applyNumberFormat="1" applyAlignment="1">
      <alignment horizontal="left" vertical="center"/>
    </xf>
    <xf numFmtId="0" fontId="18" fillId="0" borderId="12" xfId="2" applyFont="1" applyBorder="1" applyAlignment="1">
      <alignment horizontal="left" vertical="center"/>
    </xf>
    <xf numFmtId="0" fontId="18" fillId="0" borderId="15" xfId="2" applyFont="1" applyBorder="1" applyAlignment="1">
      <alignment horizontal="left" vertical="center"/>
    </xf>
    <xf numFmtId="0" fontId="16" fillId="0" borderId="14" xfId="2" applyFont="1" applyBorder="1" applyAlignment="1">
      <alignment horizontal="left" vertical="top" wrapText="1"/>
    </xf>
    <xf numFmtId="0" fontId="18" fillId="0" borderId="0" xfId="2" applyFont="1" applyBorder="1" applyAlignment="1">
      <alignment horizontal="left" vertical="center"/>
    </xf>
    <xf numFmtId="0" fontId="15" fillId="0" borderId="0" xfId="2" applyBorder="1" applyAlignment="1">
      <alignment horizontal="left" vertical="center"/>
    </xf>
    <xf numFmtId="0" fontId="5" fillId="0" borderId="0" xfId="0" applyFont="1" applyAlignment="1">
      <alignment horizontal="left" vertical="center"/>
    </xf>
    <xf numFmtId="0" fontId="5" fillId="0" borderId="0" xfId="0" applyFont="1" applyAlignment="1">
      <alignment horizontal="right"/>
    </xf>
    <xf numFmtId="49" fontId="4" fillId="2" borderId="3" xfId="0" applyNumberFormat="1" applyFont="1" applyFill="1" applyBorder="1" applyAlignment="1" applyProtection="1">
      <alignment horizontal="left" vertical="center" shrinkToFit="1"/>
      <protection locked="0"/>
    </xf>
    <xf numFmtId="0" fontId="5" fillId="0" borderId="11" xfId="0" applyFont="1" applyBorder="1" applyAlignment="1">
      <alignment horizontal="center" vertical="center"/>
    </xf>
    <xf numFmtId="0" fontId="5" fillId="0" borderId="0" xfId="0" applyFont="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49" fontId="4" fillId="2" borderId="1" xfId="0" applyNumberFormat="1" applyFont="1" applyFill="1" applyBorder="1" applyAlignment="1" applyProtection="1">
      <alignment horizontal="center" vertical="center"/>
      <protection locked="0"/>
    </xf>
    <xf numFmtId="49" fontId="4" fillId="2" borderId="7" xfId="0" applyNumberFormat="1" applyFont="1" applyFill="1" applyBorder="1" applyAlignment="1" applyProtection="1">
      <alignment horizontal="center" vertical="center"/>
      <protection locked="0"/>
    </xf>
    <xf numFmtId="49" fontId="4" fillId="2" borderId="2" xfId="0" applyNumberFormat="1" applyFont="1" applyFill="1" applyBorder="1" applyAlignment="1" applyProtection="1">
      <alignment horizontal="center" vertical="center"/>
      <protection locked="0"/>
    </xf>
    <xf numFmtId="0" fontId="6" fillId="0" borderId="0" xfId="0" applyFont="1" applyAlignment="1">
      <alignment horizontal="left" vertical="top" wrapText="1"/>
    </xf>
    <xf numFmtId="49" fontId="4" fillId="2" borderId="1" xfId="0" applyNumberFormat="1" applyFont="1" applyFill="1" applyBorder="1" applyAlignment="1" applyProtection="1">
      <alignment horizontal="center" vertical="center" shrinkToFit="1"/>
      <protection locked="0"/>
    </xf>
    <xf numFmtId="49" fontId="4" fillId="2" borderId="7" xfId="0" applyNumberFormat="1" applyFont="1" applyFill="1" applyBorder="1" applyAlignment="1" applyProtection="1">
      <alignment horizontal="center" vertical="center" shrinkToFit="1"/>
      <protection locked="0"/>
    </xf>
    <xf numFmtId="49" fontId="4" fillId="2" borderId="2" xfId="0" applyNumberFormat="1" applyFont="1" applyFill="1" applyBorder="1" applyAlignment="1" applyProtection="1">
      <alignment horizontal="center" vertical="center" shrinkToFit="1"/>
      <protection locked="0"/>
    </xf>
    <xf numFmtId="49" fontId="4" fillId="2" borderId="17" xfId="0" applyNumberFormat="1" applyFont="1" applyFill="1" applyBorder="1" applyAlignment="1" applyProtection="1">
      <alignment horizontal="center" vertical="center" shrinkToFit="1"/>
      <protection locked="0"/>
    </xf>
    <xf numFmtId="49" fontId="4" fillId="2" borderId="21" xfId="0" applyNumberFormat="1" applyFont="1" applyFill="1" applyBorder="1" applyAlignment="1" applyProtection="1">
      <alignment horizontal="center" vertical="center" shrinkToFit="1"/>
      <protection locked="0"/>
    </xf>
    <xf numFmtId="0" fontId="14" fillId="0" borderId="0" xfId="0" applyFont="1" applyAlignment="1">
      <alignment horizontal="center" vertical="center" wrapText="1"/>
    </xf>
    <xf numFmtId="0" fontId="14" fillId="0" borderId="0" xfId="0" applyFont="1" applyAlignment="1">
      <alignment horizontal="center" vertical="center"/>
    </xf>
    <xf numFmtId="0" fontId="4" fillId="0" borderId="0" xfId="0" quotePrefix="1" applyFont="1" applyAlignment="1">
      <alignment horizontal="left" vertical="center"/>
    </xf>
    <xf numFmtId="0" fontId="4" fillId="0" borderId="0" xfId="0" quotePrefix="1" applyFont="1" applyAlignment="1">
      <alignment horizontal="left" vertical="center" wrapText="1"/>
    </xf>
    <xf numFmtId="0" fontId="5" fillId="0" borderId="3" xfId="0" applyFont="1" applyBorder="1" applyAlignment="1">
      <alignment horizontal="center" vertical="center"/>
    </xf>
    <xf numFmtId="0" fontId="4" fillId="2" borderId="3" xfId="0" applyFont="1" applyFill="1" applyBorder="1" applyAlignment="1" applyProtection="1">
      <alignment horizontal="right" vertical="center"/>
      <protection locked="0"/>
    </xf>
    <xf numFmtId="0" fontId="4" fillId="2" borderId="3" xfId="0" applyFont="1" applyFill="1" applyBorder="1" applyAlignment="1" applyProtection="1">
      <alignment horizontal="left" vertical="center" shrinkToFit="1"/>
      <protection locked="0"/>
    </xf>
    <xf numFmtId="0" fontId="5" fillId="0" borderId="0" xfId="0" applyFont="1" applyAlignment="1">
      <alignment horizontal="left"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6" fillId="0" borderId="0" xfId="0" applyFont="1" applyAlignment="1">
      <alignment horizontal="left" vertical="center"/>
    </xf>
    <xf numFmtId="0" fontId="9" fillId="0" borderId="0" xfId="1" applyFont="1" applyFill="1" applyAlignment="1">
      <alignment horizontal="left" vertical="center"/>
    </xf>
  </cellXfs>
  <cellStyles count="4">
    <cellStyle name="ハイパーリンク" xfId="1" builtinId="8"/>
    <cellStyle name="標準" xfId="0" builtinId="0"/>
    <cellStyle name="標準 2" xfId="2" xr:uid="{594F1E24-2D31-4EA8-B966-5D29C9AAFA2D}"/>
    <cellStyle name="標準 3" xfId="3" xr:uid="{37565642-BDDA-40A1-9A4A-EE10C1C679A1}"/>
  </cellStyles>
  <dxfs count="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AV$24" lockText="1" noThreeD="1"/>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23</xdr:row>
          <xdr:rowOff>0</xdr:rowOff>
        </xdr:from>
        <xdr:to>
          <xdr:col>4</xdr:col>
          <xdr:colOff>0</xdr:colOff>
          <xdr:row>24</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0</xdr:col>
      <xdr:colOff>3229</xdr:colOff>
      <xdr:row>0</xdr:row>
      <xdr:rowOff>1373</xdr:rowOff>
    </xdr:from>
    <xdr:to>
      <xdr:col>4</xdr:col>
      <xdr:colOff>142875</xdr:colOff>
      <xdr:row>1</xdr:row>
      <xdr:rowOff>66423</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3229" y="1373"/>
          <a:ext cx="901646" cy="246025"/>
        </a:xfrm>
        <a:prstGeom prst="rect">
          <a:avLst/>
        </a:prstGeom>
        <a:noFill/>
        <a:ln>
          <a:solidFill>
            <a:schemeClr val="tx1"/>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en-US" altLang="ja-JP" sz="1000" b="1">
              <a:solidFill>
                <a:sysClr val="windowText" lastClr="000000"/>
              </a:solidFill>
              <a:latin typeface="Meiryo UI" panose="020B0604030504040204" pitchFamily="50" charset="-128"/>
              <a:ea typeface="Meiryo UI" panose="020B0604030504040204" pitchFamily="50" charset="-128"/>
            </a:rPr>
            <a:t>AT-61</a:t>
          </a:r>
          <a:endParaRPr kumimoji="1" lang="ja-JP" altLang="en-US" sz="10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31</xdr:col>
      <xdr:colOff>61546</xdr:colOff>
      <xdr:row>0</xdr:row>
      <xdr:rowOff>0</xdr:rowOff>
    </xdr:from>
    <xdr:to>
      <xdr:col>37</xdr:col>
      <xdr:colOff>114299</xdr:colOff>
      <xdr:row>3</xdr:row>
      <xdr:rowOff>9525</xdr:rowOff>
    </xdr:to>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5967046" y="0"/>
          <a:ext cx="1195753" cy="552450"/>
          <a:chOff x="5967046" y="0"/>
          <a:chExt cx="1195753" cy="552450"/>
        </a:xfrm>
      </xdr:grpSpPr>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5967046" y="47625"/>
            <a:ext cx="1195753" cy="466725"/>
          </a:xfrm>
          <a:prstGeom prst="rect">
            <a:avLst/>
          </a:prstGeom>
          <a:solidFill>
            <a:schemeClr val="tx2"/>
          </a:solidFill>
          <a:ln>
            <a:no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endParaRPr kumimoji="1" lang="en-US" altLang="ja-JP" sz="1050" b="1">
              <a:solidFill>
                <a:schemeClr val="bg1"/>
              </a:solidFill>
              <a:latin typeface="Meiryo UI" panose="020B0604030504040204" pitchFamily="50" charset="-128"/>
              <a:ea typeface="Meiryo UI" panose="020B0604030504040204" pitchFamily="50" charset="-128"/>
            </a:endParaRPr>
          </a:p>
        </xdr:txBody>
      </xdr:sp>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981700" y="0"/>
            <a:ext cx="1143000" cy="55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証券会社</a:t>
            </a:r>
            <a:br>
              <a:rPr kumimoji="1" lang="en-US" altLang="ja-JP" sz="1000" b="1">
                <a:solidFill>
                  <a:schemeClr val="bg1"/>
                </a:solidFill>
                <a:latin typeface="Meiryo UI" panose="020B0604030504040204" pitchFamily="50" charset="-128"/>
                <a:ea typeface="Meiryo UI" panose="020B0604030504040204" pitchFamily="50" charset="-128"/>
              </a:rPr>
            </a:br>
            <a:r>
              <a:rPr kumimoji="1" lang="ja-JP" altLang="en-US" sz="1000" b="1">
                <a:solidFill>
                  <a:schemeClr val="bg1"/>
                </a:solidFill>
                <a:latin typeface="Meiryo UI" panose="020B0604030504040204" pitchFamily="50" charset="-128"/>
                <a:ea typeface="Meiryo UI" panose="020B0604030504040204" pitchFamily="50" charset="-128"/>
              </a:rPr>
              <a:t>（代理投資家）</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1.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hyperlink" Target="https://www.jpx.co.jp/corporate/governance/security/personal-information/"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CE5F0-DB90-421B-80CA-AF9E00074A2B}">
  <dimension ref="A1:BV12"/>
  <sheetViews>
    <sheetView zoomScale="85" zoomScaleNormal="85" workbookViewId="0"/>
  </sheetViews>
  <sheetFormatPr defaultColWidth="23.625" defaultRowHeight="14.25" x14ac:dyDescent="0.15"/>
  <cols>
    <col min="1" max="1" width="8.5" style="36" customWidth="1"/>
    <col min="2" max="2" width="20.75" style="36" bestFit="1" customWidth="1"/>
    <col min="3" max="3" width="17.5" style="36" bestFit="1" customWidth="1"/>
    <col min="4" max="4" width="21.625" style="36" bestFit="1" customWidth="1"/>
    <col min="5" max="5" width="17.5" style="36" bestFit="1" customWidth="1"/>
    <col min="6" max="7" width="20.75" style="36" bestFit="1" customWidth="1"/>
    <col min="8" max="8" width="22.75" style="36" bestFit="1" customWidth="1"/>
    <col min="9" max="9" width="19.75" style="36" bestFit="1" customWidth="1"/>
    <col min="10" max="10" width="29.25" style="36" customWidth="1"/>
    <col min="11" max="11" width="18.125" style="36" bestFit="1" customWidth="1"/>
    <col min="12" max="12" width="22.875" style="36" bestFit="1" customWidth="1"/>
    <col min="13" max="13" width="19.75" style="36" bestFit="1" customWidth="1"/>
    <col min="14" max="14" width="17.75" style="36" bestFit="1" customWidth="1"/>
    <col min="15" max="15" width="21.875" style="36" customWidth="1"/>
    <col min="16" max="16" width="24.125" style="36" bestFit="1" customWidth="1"/>
    <col min="17" max="19" width="21.625" style="45" customWidth="1"/>
    <col min="20" max="20" width="23" style="36" bestFit="1" customWidth="1"/>
    <col min="21" max="21" width="13.75" style="36" bestFit="1" customWidth="1"/>
    <col min="22" max="22" width="13.25" style="36" bestFit="1" customWidth="1"/>
    <col min="23" max="23" width="22.875" style="36" bestFit="1" customWidth="1"/>
    <col min="24" max="24" width="23.75" style="36" bestFit="1" customWidth="1"/>
    <col min="25" max="25" width="19.25" style="36" bestFit="1" customWidth="1"/>
    <col min="26" max="26" width="19.5" style="36" bestFit="1" customWidth="1"/>
    <col min="27" max="27" width="32.375" style="36" customWidth="1"/>
    <col min="28" max="28" width="31.25" style="36" customWidth="1"/>
    <col min="29" max="29" width="53.25" style="36" bestFit="1" customWidth="1"/>
    <col min="30" max="30" width="49.5" style="36" customWidth="1"/>
    <col min="31" max="31" width="22.625" style="36" bestFit="1" customWidth="1"/>
    <col min="32" max="32" width="43.75" style="36" customWidth="1"/>
    <col min="33" max="33" width="39.25" style="36" customWidth="1"/>
    <col min="34" max="34" width="20" style="36" bestFit="1" customWidth="1"/>
    <col min="35" max="35" width="18.75" style="36" bestFit="1" customWidth="1"/>
    <col min="36" max="36" width="15.75" style="36" bestFit="1" customWidth="1"/>
    <col min="37" max="37" width="18.75" style="36" bestFit="1" customWidth="1"/>
    <col min="38" max="38" width="15.125" style="36" bestFit="1" customWidth="1"/>
    <col min="39" max="39" width="17.875" style="36" bestFit="1" customWidth="1"/>
    <col min="40" max="40" width="14.5" style="36" bestFit="1" customWidth="1"/>
    <col min="41" max="41" width="13.75" style="36" bestFit="1" customWidth="1"/>
    <col min="42" max="42" width="14.875" style="36" bestFit="1" customWidth="1"/>
    <col min="43" max="43" width="15" style="36" bestFit="1" customWidth="1"/>
    <col min="44" max="44" width="21.5" style="36" customWidth="1"/>
    <col min="45" max="45" width="26.5" style="36" customWidth="1"/>
    <col min="46" max="46" width="25.5" style="36" customWidth="1"/>
    <col min="47" max="47" width="20.875" style="36" customWidth="1"/>
    <col min="48" max="49" width="26.375" style="36" customWidth="1"/>
    <col min="50" max="50" width="13.625" style="36" bestFit="1" customWidth="1"/>
    <col min="51" max="51" width="14.625" style="36" bestFit="1" customWidth="1"/>
    <col min="52" max="16384" width="23.625" style="36"/>
  </cols>
  <sheetData>
    <row r="1" spans="1:74" ht="31.5" x14ac:dyDescent="0.15">
      <c r="A1" s="34" t="s">
        <v>32</v>
      </c>
      <c r="B1" s="34" t="s">
        <v>33</v>
      </c>
      <c r="C1" s="34" t="s">
        <v>34</v>
      </c>
      <c r="D1" s="34" t="s">
        <v>35</v>
      </c>
      <c r="E1" s="34" t="s">
        <v>36</v>
      </c>
      <c r="F1" s="34" t="s">
        <v>37</v>
      </c>
      <c r="G1" s="34" t="s">
        <v>38</v>
      </c>
      <c r="H1" s="34" t="s">
        <v>39</v>
      </c>
      <c r="I1" s="34" t="s">
        <v>40</v>
      </c>
      <c r="J1" s="34" t="s">
        <v>41</v>
      </c>
      <c r="K1" s="34" t="s">
        <v>42</v>
      </c>
      <c r="L1" s="34" t="s">
        <v>43</v>
      </c>
      <c r="M1" s="34" t="s">
        <v>44</v>
      </c>
      <c r="N1" s="34" t="s">
        <v>45</v>
      </c>
      <c r="O1" s="35" t="s">
        <v>46</v>
      </c>
      <c r="P1" s="34" t="s">
        <v>47</v>
      </c>
      <c r="Q1" s="34" t="s">
        <v>48</v>
      </c>
      <c r="R1" s="34" t="s">
        <v>49</v>
      </c>
      <c r="S1" s="34" t="s">
        <v>50</v>
      </c>
      <c r="T1" s="34" t="s">
        <v>51</v>
      </c>
      <c r="U1" s="34" t="s">
        <v>52</v>
      </c>
      <c r="V1" s="34" t="s">
        <v>53</v>
      </c>
      <c r="W1" s="34" t="s">
        <v>54</v>
      </c>
      <c r="X1" s="34" t="s">
        <v>55</v>
      </c>
      <c r="Y1" s="34" t="s">
        <v>56</v>
      </c>
      <c r="Z1" s="34" t="s">
        <v>57</v>
      </c>
      <c r="AA1" s="34" t="s">
        <v>58</v>
      </c>
      <c r="AB1" s="34" t="s">
        <v>59</v>
      </c>
      <c r="AC1" s="34" t="s">
        <v>60</v>
      </c>
      <c r="AD1" s="34" t="s">
        <v>61</v>
      </c>
      <c r="AE1" s="34" t="s">
        <v>62</v>
      </c>
      <c r="AF1" s="34" t="s">
        <v>63</v>
      </c>
      <c r="AG1" s="34" t="s">
        <v>64</v>
      </c>
      <c r="AH1" s="34" t="s">
        <v>65</v>
      </c>
      <c r="AI1" s="34" t="s">
        <v>66</v>
      </c>
      <c r="AJ1" s="34" t="s">
        <v>67</v>
      </c>
      <c r="AK1" s="34" t="s">
        <v>68</v>
      </c>
      <c r="AL1" s="34" t="s">
        <v>69</v>
      </c>
      <c r="AM1" s="34" t="s">
        <v>70</v>
      </c>
      <c r="AN1" s="34" t="s">
        <v>71</v>
      </c>
      <c r="AO1" s="34" t="s">
        <v>72</v>
      </c>
      <c r="AP1" s="34" t="s">
        <v>73</v>
      </c>
      <c r="AQ1" s="34" t="s">
        <v>74</v>
      </c>
      <c r="AR1" s="34" t="s">
        <v>75</v>
      </c>
      <c r="AS1" s="34" t="s">
        <v>76</v>
      </c>
      <c r="AT1" s="34" t="s">
        <v>77</v>
      </c>
      <c r="AU1" s="34" t="s">
        <v>78</v>
      </c>
      <c r="AV1" s="34" t="s">
        <v>79</v>
      </c>
      <c r="AW1" s="34" t="s">
        <v>80</v>
      </c>
      <c r="AX1" s="34" t="s">
        <v>81</v>
      </c>
      <c r="AY1" s="34" t="s">
        <v>82</v>
      </c>
    </row>
    <row r="2" spans="1:74" s="39" customFormat="1" ht="20.25" customHeight="1" x14ac:dyDescent="0.15">
      <c r="A2" s="37" t="s">
        <v>83</v>
      </c>
      <c r="B2" s="34" t="s">
        <v>84</v>
      </c>
      <c r="C2" s="38">
        <f>'AT-61'!$AA$5</f>
        <v>0</v>
      </c>
      <c r="D2" s="34"/>
      <c r="E2" s="34"/>
      <c r="F2" s="34"/>
      <c r="G2" s="34"/>
      <c r="H2" s="34" t="s">
        <v>85</v>
      </c>
      <c r="I2" s="34" t="e">
        <f>VLOOKUP(VALUE('AT-61'!$J$12),コードM!A:C,2,FALSE)</f>
        <v>#N/A</v>
      </c>
      <c r="J2" s="34" t="s">
        <v>86</v>
      </c>
      <c r="K2" s="49">
        <f>'AT-61'!$J$12</f>
        <v>0</v>
      </c>
      <c r="L2" s="34" t="s">
        <v>87</v>
      </c>
      <c r="M2" s="34" t="s">
        <v>88</v>
      </c>
      <c r="N2" s="35">
        <f>'AT-61'!$J$14</f>
        <v>0</v>
      </c>
      <c r="O2" s="35">
        <f>'AT-61'!$J$16</f>
        <v>0</v>
      </c>
      <c r="P2" s="35">
        <f>'AT-61'!$J$18</f>
        <v>0</v>
      </c>
      <c r="Q2" s="34" t="s">
        <v>89</v>
      </c>
      <c r="R2" s="34" t="s">
        <v>89</v>
      </c>
      <c r="S2" s="34"/>
      <c r="T2" s="35" t="str">
        <f>'AT-61'!C36</f>
        <v>統括者</v>
      </c>
      <c r="U2" s="35">
        <f>'AT-61'!I36</f>
        <v>0</v>
      </c>
      <c r="V2" s="35">
        <f>'AT-61'!M36</f>
        <v>0</v>
      </c>
      <c r="W2" s="35">
        <f>'AT-61'!Q36</f>
        <v>0</v>
      </c>
      <c r="X2" s="34">
        <f>IF(COUNTIF(W:W,W2)&gt;1,"",W2)</f>
        <v>0</v>
      </c>
      <c r="Y2" s="34"/>
      <c r="Z2" s="34" t="s">
        <v>90</v>
      </c>
      <c r="AA2" s="34" t="str">
        <f>ASC('AT-61'!Z36)</f>
        <v/>
      </c>
      <c r="AB2" s="34" t="str">
        <f t="shared" ref="AB2:AB11" si="0">IF(LEFT(AA2,1)="0", "+81 " &amp; SUBSTITUTE(RIGHT(AA2,LEN(AA2)-1),"-",""),SUBSTITUTE(AA2,"-",""))</f>
        <v/>
      </c>
      <c r="AC2" s="34" t="s">
        <v>86</v>
      </c>
      <c r="AD2" s="34"/>
      <c r="AE2" s="34" t="s">
        <v>86</v>
      </c>
      <c r="AF2" s="34" t="s">
        <v>86</v>
      </c>
      <c r="AG2" s="34" t="s">
        <v>86</v>
      </c>
      <c r="AH2" s="34" t="s">
        <v>86</v>
      </c>
      <c r="AI2" s="34" t="s">
        <v>86</v>
      </c>
      <c r="AJ2" s="34" t="s">
        <v>86</v>
      </c>
      <c r="AK2" s="34" t="s">
        <v>86</v>
      </c>
      <c r="AL2" s="34" t="s">
        <v>86</v>
      </c>
      <c r="AM2" s="34" t="s">
        <v>86</v>
      </c>
      <c r="AN2" s="34" t="s">
        <v>86</v>
      </c>
      <c r="AO2" s="34" t="s">
        <v>86</v>
      </c>
      <c r="AP2" s="34" t="s">
        <v>86</v>
      </c>
      <c r="AQ2" s="34" t="s">
        <v>86</v>
      </c>
      <c r="AR2" s="34" t="s">
        <v>86</v>
      </c>
      <c r="AS2" s="34" t="s">
        <v>86</v>
      </c>
      <c r="AT2" s="34" t="s">
        <v>86</v>
      </c>
      <c r="AU2" s="34" t="s">
        <v>86</v>
      </c>
      <c r="AV2" s="34" t="s">
        <v>86</v>
      </c>
      <c r="AW2" s="34" t="s">
        <v>86</v>
      </c>
      <c r="AX2" s="34" t="s">
        <v>86</v>
      </c>
      <c r="AY2" s="40" t="s">
        <v>86</v>
      </c>
    </row>
    <row r="3" spans="1:74" s="39" customFormat="1" ht="20.25" customHeight="1" x14ac:dyDescent="0.15">
      <c r="A3" s="37" t="str">
        <f>IF('AT-61'!Q37&lt;&gt;"",A2,"")</f>
        <v/>
      </c>
      <c r="B3" s="41" t="str">
        <f>IF('AT-61'!Q37&lt;&gt;"",B2,"")</f>
        <v/>
      </c>
      <c r="C3" s="42" t="str">
        <f>IF('AT-61'!Q37&lt;&gt;"",C2,"")</f>
        <v/>
      </c>
      <c r="D3" s="41"/>
      <c r="E3" s="41"/>
      <c r="F3" s="41"/>
      <c r="G3" s="41"/>
      <c r="H3" s="41" t="str">
        <f>IF('AT-61'!Q37&lt;&gt;"",H2,"")</f>
        <v/>
      </c>
      <c r="I3" s="41" t="str">
        <f>IF('AT-61'!Q37&lt;&gt;"",I2,"")</f>
        <v/>
      </c>
      <c r="J3" s="41" t="str">
        <f>IF('AT-61'!Q37&lt;&gt;"",J2,"")</f>
        <v/>
      </c>
      <c r="K3" s="41" t="str">
        <f>IF('AT-61'!Q37&lt;&gt;"",K2,"")</f>
        <v/>
      </c>
      <c r="L3" s="41" t="str">
        <f>IF('AT-61'!Q37&lt;&gt;"",L2,"")</f>
        <v/>
      </c>
      <c r="M3" s="41" t="str">
        <f>IF('AT-61'!Q37&lt;&gt;"",M2,"")</f>
        <v/>
      </c>
      <c r="N3" s="41" t="str">
        <f>IF('AT-61'!Q37&lt;&gt;"",N2,"")</f>
        <v/>
      </c>
      <c r="O3" s="41" t="str">
        <f>IF('AT-61'!Q37&lt;&gt;"",O2,"")</f>
        <v/>
      </c>
      <c r="P3" s="41" t="str">
        <f>IF('AT-61'!Q37&lt;&gt;"",P2,"")</f>
        <v/>
      </c>
      <c r="Q3" s="43" t="str">
        <f>IF('AT-61'!Q37&lt;&gt;"",Q2,"")</f>
        <v/>
      </c>
      <c r="R3" s="43" t="str">
        <f>IF('AT-61'!Q37&lt;&gt;"",R2,"")</f>
        <v/>
      </c>
      <c r="S3" s="43"/>
      <c r="T3" s="41" t="str">
        <f>IF('AT-61'!Q37&lt;&gt;"",'AT-61'!C37,"")</f>
        <v/>
      </c>
      <c r="U3" s="41" t="str">
        <f>IF('AT-61'!Q37&lt;&gt;"",'AT-61'!I37,"")</f>
        <v/>
      </c>
      <c r="V3" s="41" t="str">
        <f>IF('AT-61'!Q37&lt;&gt;"",'AT-61'!M37,"")</f>
        <v/>
      </c>
      <c r="W3" s="41" t="str">
        <f>IF('AT-61'!Q37&lt;&gt;"",'AT-61'!Q37,"")</f>
        <v/>
      </c>
      <c r="X3" s="34" t="str">
        <f t="shared" ref="X3:X11" si="1">IF(COUNTIF(W:W,W3)&gt;1,"",W3)</f>
        <v/>
      </c>
      <c r="Y3" s="41"/>
      <c r="Z3" s="41" t="str">
        <f>IF('AT-61'!Q37&lt;&gt;"",Z2,"")</f>
        <v/>
      </c>
      <c r="AA3" s="41" t="str">
        <f>ASC(IF('AT-61'!Q37&lt;&gt;"",'AT-61'!Z37,""))</f>
        <v/>
      </c>
      <c r="AB3" s="41" t="str">
        <f t="shared" si="0"/>
        <v/>
      </c>
      <c r="AC3" s="34" t="str">
        <f>IF('AT-61'!Q37&lt;&gt;"",AC2,"")</f>
        <v/>
      </c>
      <c r="AD3" s="41"/>
      <c r="AE3" s="34" t="str">
        <f>IF('AT-61'!Q37&lt;&gt;"",AE2,"")</f>
        <v/>
      </c>
      <c r="AF3" s="34" t="str">
        <f>IF('AT-61'!Q37&lt;&gt;"",AF2,"")</f>
        <v/>
      </c>
      <c r="AG3" s="34" t="str">
        <f>IF('AT-61'!Q37&lt;&gt;"",AG2,"")</f>
        <v/>
      </c>
      <c r="AH3" s="34" t="str">
        <f>IF('AT-61'!Q37&lt;&gt;"",AH2,"")</f>
        <v/>
      </c>
      <c r="AI3" s="34" t="str">
        <f>IF('AT-61'!Q37&lt;&gt;"",AI2,"")</f>
        <v/>
      </c>
      <c r="AJ3" s="34" t="str">
        <f>IF('AT-61'!Q37&lt;&gt;"",AJ2,"")</f>
        <v/>
      </c>
      <c r="AK3" s="34" t="str">
        <f>IF('AT-61'!Q37&lt;&gt;"",AK2,"")</f>
        <v/>
      </c>
      <c r="AL3" s="34" t="str">
        <f>IF('AT-61'!Q37&lt;&gt;"",AL2,"")</f>
        <v/>
      </c>
      <c r="AM3" s="34" t="str">
        <f>IF('AT-61'!Q37&lt;&gt;"",AM2,"")</f>
        <v/>
      </c>
      <c r="AN3" s="34" t="str">
        <f>IF('AT-61'!Q37&lt;&gt;"",AN2,"")</f>
        <v/>
      </c>
      <c r="AO3" s="34" t="str">
        <f>IF('AT-61'!Q37&lt;&gt;"",AO2,"")</f>
        <v/>
      </c>
      <c r="AP3" s="34" t="str">
        <f>IF('AT-61'!Q37&lt;&gt;"",AP2,"")</f>
        <v/>
      </c>
      <c r="AQ3" s="34" t="str">
        <f>IF('AT-61'!Q37&lt;&gt;"",AQ2,"")</f>
        <v/>
      </c>
      <c r="AR3" s="34" t="str">
        <f>IF('AT-61'!Q37&lt;&gt;"",AR2,"")</f>
        <v/>
      </c>
      <c r="AS3" s="34" t="str">
        <f>IF('AT-61'!Q37&lt;&gt;"",AS2,"")</f>
        <v/>
      </c>
      <c r="AT3" s="34" t="str">
        <f>IF('AT-61'!Q37&lt;&gt;"",AT2,"")</f>
        <v/>
      </c>
      <c r="AU3" s="34" t="str">
        <f>IF('AT-61'!Q37&lt;&gt;"",AU2,"")</f>
        <v/>
      </c>
      <c r="AV3" s="34" t="str">
        <f>IF('AT-61'!Q37&lt;&gt;"",AV2,"")</f>
        <v/>
      </c>
      <c r="AW3" s="34" t="str">
        <f>IF('AT-61'!Q37&lt;&gt;"",AW2,"")</f>
        <v/>
      </c>
      <c r="AX3" s="34" t="str">
        <f>IF('AT-61'!Q37&lt;&gt;"",AX2,"")</f>
        <v/>
      </c>
      <c r="AY3" s="50" t="str">
        <f>IF('AT-61'!Q37&lt;&gt;"",AY2,"")</f>
        <v/>
      </c>
    </row>
    <row r="4" spans="1:74" s="39" customFormat="1" ht="20.25" customHeight="1" x14ac:dyDescent="0.15">
      <c r="A4" s="37" t="str">
        <f>IF('AT-61'!Q38&lt;&gt;"",A3,"")</f>
        <v/>
      </c>
      <c r="B4" s="41" t="str">
        <f>IF('AT-61'!Q38&lt;&gt;"",B3,"")</f>
        <v/>
      </c>
      <c r="C4" s="42" t="str">
        <f>IF('AT-61'!Q38&lt;&gt;"",C3,"")</f>
        <v/>
      </c>
      <c r="D4" s="41"/>
      <c r="E4" s="41"/>
      <c r="F4" s="41"/>
      <c r="G4" s="41"/>
      <c r="H4" s="41" t="str">
        <f>IF('AT-61'!Q38&lt;&gt;"",H3,"")</f>
        <v/>
      </c>
      <c r="I4" s="41" t="str">
        <f>IF('AT-61'!Q38&lt;&gt;"",I3,"")</f>
        <v/>
      </c>
      <c r="J4" s="41" t="str">
        <f>IF('AT-61'!Q38&lt;&gt;"",J3,"")</f>
        <v/>
      </c>
      <c r="K4" s="41" t="str">
        <f>IF('AT-61'!Q38&lt;&gt;"",K3,"")</f>
        <v/>
      </c>
      <c r="L4" s="41" t="str">
        <f>IF('AT-61'!Q38&lt;&gt;"",L3,"")</f>
        <v/>
      </c>
      <c r="M4" s="41" t="str">
        <f>IF('AT-61'!Q38&lt;&gt;"",M3,"")</f>
        <v/>
      </c>
      <c r="N4" s="41" t="str">
        <f>IF('AT-61'!Q38&lt;&gt;"",N3,"")</f>
        <v/>
      </c>
      <c r="O4" s="41" t="str">
        <f>IF('AT-61'!Q38&lt;&gt;"",O3,"")</f>
        <v/>
      </c>
      <c r="P4" s="41" t="str">
        <f>IF('AT-61'!Q38&lt;&gt;"",P3,"")</f>
        <v/>
      </c>
      <c r="Q4" s="43" t="str">
        <f>IF('AT-61'!Q38&lt;&gt;"",Q3,"")</f>
        <v/>
      </c>
      <c r="R4" s="43" t="str">
        <f>IF('AT-61'!Q38&lt;&gt;"",R3,"")</f>
        <v/>
      </c>
      <c r="S4" s="43"/>
      <c r="T4" s="41" t="str">
        <f>IF('AT-61'!Q38&lt;&gt;"",'AT-61'!C38,"")</f>
        <v/>
      </c>
      <c r="U4" s="41" t="str">
        <f>IF('AT-61'!Q38&lt;&gt;"",'AT-61'!I38,"")</f>
        <v/>
      </c>
      <c r="V4" s="41" t="str">
        <f>IF('AT-61'!Q38&lt;&gt;"",'AT-61'!M38,"")</f>
        <v/>
      </c>
      <c r="W4" s="41" t="str">
        <f>IF('AT-61'!Q38&lt;&gt;"",'AT-61'!Q38,"")</f>
        <v/>
      </c>
      <c r="X4" s="34" t="str">
        <f t="shared" si="1"/>
        <v/>
      </c>
      <c r="Y4" s="41"/>
      <c r="Z4" s="41" t="str">
        <f>IF('AT-61'!Q38&lt;&gt;"",Z3,"")</f>
        <v/>
      </c>
      <c r="AA4" s="41" t="str">
        <f>ASC(IF('AT-61'!Q38&lt;&gt;"",'AT-61'!Z38,""))</f>
        <v/>
      </c>
      <c r="AB4" s="41" t="str">
        <f t="shared" si="0"/>
        <v/>
      </c>
      <c r="AC4" s="34" t="str">
        <f>IF('AT-61'!Q38&lt;&gt;"",AC3,"")</f>
        <v/>
      </c>
      <c r="AD4" s="41"/>
      <c r="AE4" s="34" t="str">
        <f>IF('AT-61'!Q38&lt;&gt;"",AE3,"")</f>
        <v/>
      </c>
      <c r="AF4" s="34" t="str">
        <f>IF('AT-61'!Q38&lt;&gt;"",AF3,"")</f>
        <v/>
      </c>
      <c r="AG4" s="34" t="str">
        <f>IF('AT-61'!Q38&lt;&gt;"",AG3,"")</f>
        <v/>
      </c>
      <c r="AH4" s="34" t="str">
        <f>IF('AT-61'!Q38&lt;&gt;"",AH3,"")</f>
        <v/>
      </c>
      <c r="AI4" s="34" t="str">
        <f>IF('AT-61'!Q38&lt;&gt;"",AI3,"")</f>
        <v/>
      </c>
      <c r="AJ4" s="34" t="str">
        <f>IF('AT-61'!Q38&lt;&gt;"",AJ3,"")</f>
        <v/>
      </c>
      <c r="AK4" s="34" t="str">
        <f>IF('AT-61'!Q38&lt;&gt;"",AK3,"")</f>
        <v/>
      </c>
      <c r="AL4" s="34" t="str">
        <f>IF('AT-61'!Q38&lt;&gt;"",AL3,"")</f>
        <v/>
      </c>
      <c r="AM4" s="34" t="str">
        <f>IF('AT-61'!Q38&lt;&gt;"",AM3,"")</f>
        <v/>
      </c>
      <c r="AN4" s="34" t="str">
        <f>IF('AT-61'!Q38&lt;&gt;"",AN3,"")</f>
        <v/>
      </c>
      <c r="AO4" s="34" t="str">
        <f>IF('AT-61'!Q38&lt;&gt;"",AO3,"")</f>
        <v/>
      </c>
      <c r="AP4" s="34" t="str">
        <f>IF('AT-61'!Q38&lt;&gt;"",AP3,"")</f>
        <v/>
      </c>
      <c r="AQ4" s="34" t="str">
        <f>IF('AT-61'!Q38&lt;&gt;"",AQ3,"")</f>
        <v/>
      </c>
      <c r="AR4" s="34" t="str">
        <f>IF('AT-61'!Q38&lt;&gt;"",AR3,"")</f>
        <v/>
      </c>
      <c r="AS4" s="34" t="str">
        <f>IF('AT-61'!Q38&lt;&gt;"",AS3,"")</f>
        <v/>
      </c>
      <c r="AT4" s="34" t="str">
        <f>IF('AT-61'!Q38&lt;&gt;"",AT3,"")</f>
        <v/>
      </c>
      <c r="AU4" s="34" t="str">
        <f>IF('AT-61'!Q38&lt;&gt;"",AU3,"")</f>
        <v/>
      </c>
      <c r="AV4" s="34" t="str">
        <f>IF('AT-61'!Q38&lt;&gt;"",AV3,"")</f>
        <v/>
      </c>
      <c r="AW4" s="34" t="str">
        <f>IF('AT-61'!Q38&lt;&gt;"",AW3,"")</f>
        <v/>
      </c>
      <c r="AX4" s="34" t="str">
        <f>IF('AT-61'!Q38&lt;&gt;"",AX3,"")</f>
        <v/>
      </c>
      <c r="AY4" s="50" t="str">
        <f>IF('AT-61'!Q38&lt;&gt;"",AY3,"")</f>
        <v/>
      </c>
    </row>
    <row r="5" spans="1:74" s="39" customFormat="1" ht="20.25" customHeight="1" x14ac:dyDescent="0.15">
      <c r="A5" s="37" t="str">
        <f>IF('AT-61'!Q39&lt;&gt;"",A4,"")</f>
        <v/>
      </c>
      <c r="B5" s="41" t="str">
        <f>IF('AT-61'!Q39&lt;&gt;"",B4,"")</f>
        <v/>
      </c>
      <c r="C5" s="42" t="str">
        <f>IF('AT-61'!Q39&lt;&gt;"",C4,"")</f>
        <v/>
      </c>
      <c r="D5" s="41"/>
      <c r="E5" s="41"/>
      <c r="F5" s="41"/>
      <c r="G5" s="41"/>
      <c r="H5" s="41" t="str">
        <f>IF('AT-61'!Q39&lt;&gt;"",H4,"")</f>
        <v/>
      </c>
      <c r="I5" s="41" t="str">
        <f>IF('AT-61'!Q39&lt;&gt;"",I4,"")</f>
        <v/>
      </c>
      <c r="J5" s="41" t="str">
        <f>IF('AT-61'!Q39&lt;&gt;"",J4,"")</f>
        <v/>
      </c>
      <c r="K5" s="41" t="str">
        <f>IF('AT-61'!Q39&lt;&gt;"",K4,"")</f>
        <v/>
      </c>
      <c r="L5" s="41" t="str">
        <f>IF('AT-61'!Q39&lt;&gt;"",L4,"")</f>
        <v/>
      </c>
      <c r="M5" s="41" t="str">
        <f>IF('AT-61'!Q39&lt;&gt;"",M4,"")</f>
        <v/>
      </c>
      <c r="N5" s="41" t="str">
        <f>IF('AT-61'!Q39&lt;&gt;"",N4,"")</f>
        <v/>
      </c>
      <c r="O5" s="41" t="str">
        <f>IF('AT-61'!Q39&lt;&gt;"",O4,"")</f>
        <v/>
      </c>
      <c r="P5" s="41" t="str">
        <f>IF('AT-61'!Q39&lt;&gt;"",P4,"")</f>
        <v/>
      </c>
      <c r="Q5" s="43" t="str">
        <f>IF('AT-61'!Q39&lt;&gt;"",Q4,"")</f>
        <v/>
      </c>
      <c r="R5" s="43" t="str">
        <f>IF('AT-61'!Q39&lt;&gt;"",R4,"")</f>
        <v/>
      </c>
      <c r="S5" s="43"/>
      <c r="T5" s="41" t="str">
        <f>IF('AT-61'!Q39&lt;&gt;"",'AT-61'!C39,"")</f>
        <v/>
      </c>
      <c r="U5" s="41" t="str">
        <f>IF('AT-61'!Q39&lt;&gt;"",'AT-61'!I39,"")</f>
        <v/>
      </c>
      <c r="V5" s="41" t="str">
        <f>IF('AT-61'!Q39&lt;&gt;"",'AT-61'!M39,"")</f>
        <v/>
      </c>
      <c r="W5" s="41" t="str">
        <f>IF('AT-61'!Q39&lt;&gt;"",'AT-61'!Q39,"")</f>
        <v/>
      </c>
      <c r="X5" s="34" t="str">
        <f t="shared" si="1"/>
        <v/>
      </c>
      <c r="Y5" s="41"/>
      <c r="Z5" s="41" t="str">
        <f>IF('AT-61'!Q39&lt;&gt;"",Z4,"")</f>
        <v/>
      </c>
      <c r="AA5" s="41" t="str">
        <f>ASC(IF('AT-61'!Q39&lt;&gt;"",'AT-61'!Z39,""))</f>
        <v/>
      </c>
      <c r="AB5" s="41" t="str">
        <f t="shared" si="0"/>
        <v/>
      </c>
      <c r="AC5" s="34" t="str">
        <f>IF('AT-61'!Q39&lt;&gt;"",AC4,"")</f>
        <v/>
      </c>
      <c r="AD5" s="41"/>
      <c r="AE5" s="34" t="str">
        <f>IF('AT-61'!Q39&lt;&gt;"",AE4,"")</f>
        <v/>
      </c>
      <c r="AF5" s="34" t="str">
        <f>IF('AT-61'!Q39&lt;&gt;"",AF4,"")</f>
        <v/>
      </c>
      <c r="AG5" s="34" t="str">
        <f>IF('AT-61'!Q39&lt;&gt;"",AG4,"")</f>
        <v/>
      </c>
      <c r="AH5" s="34" t="str">
        <f>IF('AT-61'!Q39&lt;&gt;"",AH4,"")</f>
        <v/>
      </c>
      <c r="AI5" s="34" t="str">
        <f>IF('AT-61'!Q39&lt;&gt;"",AI4,"")</f>
        <v/>
      </c>
      <c r="AJ5" s="34" t="str">
        <f>IF('AT-61'!Q39&lt;&gt;"",AJ4,"")</f>
        <v/>
      </c>
      <c r="AK5" s="34" t="str">
        <f>IF('AT-61'!Q39&lt;&gt;"",AK4,"")</f>
        <v/>
      </c>
      <c r="AL5" s="34" t="str">
        <f>IF('AT-61'!Q39&lt;&gt;"",AL4,"")</f>
        <v/>
      </c>
      <c r="AM5" s="34" t="str">
        <f>IF('AT-61'!Q39&lt;&gt;"",AM4,"")</f>
        <v/>
      </c>
      <c r="AN5" s="34" t="str">
        <f>IF('AT-61'!Q39&lt;&gt;"",AN4,"")</f>
        <v/>
      </c>
      <c r="AO5" s="34" t="str">
        <f>IF('AT-61'!Q39&lt;&gt;"",AO4,"")</f>
        <v/>
      </c>
      <c r="AP5" s="34" t="str">
        <f>IF('AT-61'!Q39&lt;&gt;"",AP4,"")</f>
        <v/>
      </c>
      <c r="AQ5" s="34" t="str">
        <f>IF('AT-61'!Q39&lt;&gt;"",AQ4,"")</f>
        <v/>
      </c>
      <c r="AR5" s="34" t="str">
        <f>IF('AT-61'!Q39&lt;&gt;"",AR4,"")</f>
        <v/>
      </c>
      <c r="AS5" s="34" t="str">
        <f>IF('AT-61'!Q39&lt;&gt;"",AS4,"")</f>
        <v/>
      </c>
      <c r="AT5" s="34" t="str">
        <f>IF('AT-61'!Q39&lt;&gt;"",AT4,"")</f>
        <v/>
      </c>
      <c r="AU5" s="34" t="str">
        <f>IF('AT-61'!Q39&lt;&gt;"",AU4,"")</f>
        <v/>
      </c>
      <c r="AV5" s="34" t="str">
        <f>IF('AT-61'!Q39&lt;&gt;"",AV4,"")</f>
        <v/>
      </c>
      <c r="AW5" s="34" t="str">
        <f>IF('AT-61'!Q39&lt;&gt;"",AW4,"")</f>
        <v/>
      </c>
      <c r="AX5" s="34" t="str">
        <f>IF('AT-61'!Q39&lt;&gt;"",AX4,"")</f>
        <v/>
      </c>
      <c r="AY5" s="50" t="str">
        <f>IF('AT-61'!Q39&lt;&gt;"",AY4,"")</f>
        <v/>
      </c>
    </row>
    <row r="6" spans="1:74" s="39" customFormat="1" ht="20.25" customHeight="1" x14ac:dyDescent="0.15">
      <c r="A6" s="37" t="str">
        <f>IF('AT-61'!Q40&lt;&gt;"",A5,"")</f>
        <v/>
      </c>
      <c r="B6" s="41" t="str">
        <f>IF('AT-61'!Q40&lt;&gt;"",B5,"")</f>
        <v/>
      </c>
      <c r="C6" s="42" t="str">
        <f>IF('AT-61'!Q40&lt;&gt;"",C5,"")</f>
        <v/>
      </c>
      <c r="D6" s="41"/>
      <c r="E6" s="41"/>
      <c r="F6" s="41"/>
      <c r="G6" s="41"/>
      <c r="H6" s="41" t="str">
        <f>IF('AT-61'!Q40&lt;&gt;"",H5,"")</f>
        <v/>
      </c>
      <c r="I6" s="41" t="str">
        <f>IF('AT-61'!Q40&lt;&gt;"",I5,"")</f>
        <v/>
      </c>
      <c r="J6" s="41" t="str">
        <f>IF('AT-61'!Q40&lt;&gt;"",J5,"")</f>
        <v/>
      </c>
      <c r="K6" s="41" t="str">
        <f>IF('AT-61'!Q40&lt;&gt;"",K5,"")</f>
        <v/>
      </c>
      <c r="L6" s="41" t="str">
        <f>IF('AT-61'!Q40&lt;&gt;"",L5,"")</f>
        <v/>
      </c>
      <c r="M6" s="41" t="str">
        <f>IF('AT-61'!Q40&lt;&gt;"",M5,"")</f>
        <v/>
      </c>
      <c r="N6" s="41" t="str">
        <f>IF('AT-61'!Q40&lt;&gt;"",N5,"")</f>
        <v/>
      </c>
      <c r="O6" s="41" t="str">
        <f>IF('AT-61'!Q40&lt;&gt;"",O5,"")</f>
        <v/>
      </c>
      <c r="P6" s="41" t="str">
        <f>IF('AT-61'!Q40&lt;&gt;"",P5,"")</f>
        <v/>
      </c>
      <c r="Q6" s="43" t="str">
        <f>IF('AT-61'!Q40&lt;&gt;"",Q5,"")</f>
        <v/>
      </c>
      <c r="R6" s="43" t="str">
        <f>IF('AT-61'!Q40&lt;&gt;"",R5,"")</f>
        <v/>
      </c>
      <c r="S6" s="43"/>
      <c r="T6" s="41" t="str">
        <f>IF('AT-61'!Q40&lt;&gt;"",'AT-61'!C40,"")</f>
        <v/>
      </c>
      <c r="U6" s="41" t="str">
        <f>IF('AT-61'!Q40&lt;&gt;"",'AT-61'!I40,"")</f>
        <v/>
      </c>
      <c r="V6" s="41" t="str">
        <f>IF('AT-61'!Q40&lt;&gt;"",'AT-61'!M40,"")</f>
        <v/>
      </c>
      <c r="W6" s="41" t="str">
        <f>IF('AT-61'!Q40&lt;&gt;"",'AT-61'!Q40,"")</f>
        <v/>
      </c>
      <c r="X6" s="34" t="str">
        <f t="shared" si="1"/>
        <v/>
      </c>
      <c r="Y6" s="41"/>
      <c r="Z6" s="41" t="str">
        <f>IF('AT-61'!Q40&lt;&gt;"",Z5,"")</f>
        <v/>
      </c>
      <c r="AA6" s="41" t="str">
        <f>ASC(IF('AT-61'!Q40&lt;&gt;"",'AT-61'!Z40,""))</f>
        <v/>
      </c>
      <c r="AB6" s="41" t="str">
        <f t="shared" si="0"/>
        <v/>
      </c>
      <c r="AC6" s="34" t="str">
        <f>IF('AT-61'!Q40&lt;&gt;"",AC5,"")</f>
        <v/>
      </c>
      <c r="AD6" s="41"/>
      <c r="AE6" s="34" t="str">
        <f>IF('AT-61'!Q40&lt;&gt;"",AE5,"")</f>
        <v/>
      </c>
      <c r="AF6" s="34" t="str">
        <f>IF('AT-61'!Q40&lt;&gt;"",AF5,"")</f>
        <v/>
      </c>
      <c r="AG6" s="34" t="str">
        <f>IF('AT-61'!Q40&lt;&gt;"",AG5,"")</f>
        <v/>
      </c>
      <c r="AH6" s="34" t="str">
        <f>IF('AT-61'!Q40&lt;&gt;"",AH5,"")</f>
        <v/>
      </c>
      <c r="AI6" s="34" t="str">
        <f>IF('AT-61'!Q40&lt;&gt;"",AI5,"")</f>
        <v/>
      </c>
      <c r="AJ6" s="34" t="str">
        <f>IF('AT-61'!Q40&lt;&gt;"",AJ5,"")</f>
        <v/>
      </c>
      <c r="AK6" s="34" t="str">
        <f>IF('AT-61'!Q40&lt;&gt;"",AK5,"")</f>
        <v/>
      </c>
      <c r="AL6" s="34" t="str">
        <f>IF('AT-61'!Q40&lt;&gt;"",AL5,"")</f>
        <v/>
      </c>
      <c r="AM6" s="34" t="str">
        <f>IF('AT-61'!Q40&lt;&gt;"",AM5,"")</f>
        <v/>
      </c>
      <c r="AN6" s="34" t="str">
        <f>IF('AT-61'!Q40&lt;&gt;"",AN5,"")</f>
        <v/>
      </c>
      <c r="AO6" s="34" t="str">
        <f>IF('AT-61'!Q40&lt;&gt;"",AO5,"")</f>
        <v/>
      </c>
      <c r="AP6" s="34" t="str">
        <f>IF('AT-61'!Q40&lt;&gt;"",AP5,"")</f>
        <v/>
      </c>
      <c r="AQ6" s="34" t="str">
        <f>IF('AT-61'!Q40&lt;&gt;"",AQ5,"")</f>
        <v/>
      </c>
      <c r="AR6" s="34" t="str">
        <f>IF('AT-61'!Q40&lt;&gt;"",AR5,"")</f>
        <v/>
      </c>
      <c r="AS6" s="34" t="str">
        <f>IF('AT-61'!Q40&lt;&gt;"",AS5,"")</f>
        <v/>
      </c>
      <c r="AT6" s="34" t="str">
        <f>IF('AT-61'!Q40&lt;&gt;"",AT5,"")</f>
        <v/>
      </c>
      <c r="AU6" s="34" t="str">
        <f>IF('AT-61'!Q40&lt;&gt;"",AU5,"")</f>
        <v/>
      </c>
      <c r="AV6" s="34" t="str">
        <f>IF('AT-61'!Q40&lt;&gt;"",AV5,"")</f>
        <v/>
      </c>
      <c r="AW6" s="34" t="str">
        <f>IF('AT-61'!Q40&lt;&gt;"",AW5,"")</f>
        <v/>
      </c>
      <c r="AX6" s="34" t="str">
        <f>IF('AT-61'!Q40&lt;&gt;"",AX5,"")</f>
        <v/>
      </c>
      <c r="AY6" s="50" t="str">
        <f>IF('AT-61'!Q40&lt;&gt;"",AY5,"")</f>
        <v/>
      </c>
    </row>
    <row r="7" spans="1:74" s="39" customFormat="1" ht="20.25" customHeight="1" x14ac:dyDescent="0.15">
      <c r="A7" s="37" t="str">
        <f>IF('AT-61'!Q41&lt;&gt;"",A6,"")</f>
        <v/>
      </c>
      <c r="B7" s="41" t="str">
        <f>IF('AT-61'!Q41&lt;&gt;"",B6,"")</f>
        <v/>
      </c>
      <c r="C7" s="42" t="str">
        <f>IF('AT-61'!Q41&lt;&gt;"",C6,"")</f>
        <v/>
      </c>
      <c r="D7" s="41"/>
      <c r="E7" s="41"/>
      <c r="F7" s="41"/>
      <c r="G7" s="41"/>
      <c r="H7" s="41" t="str">
        <f>IF('AT-61'!Q41&lt;&gt;"",H6,"")</f>
        <v/>
      </c>
      <c r="I7" s="41" t="str">
        <f>IF('AT-61'!Q41&lt;&gt;"",I6,"")</f>
        <v/>
      </c>
      <c r="J7" s="41" t="str">
        <f>IF('AT-61'!Q41&lt;&gt;"",J6,"")</f>
        <v/>
      </c>
      <c r="K7" s="41" t="str">
        <f>IF('AT-61'!Q41&lt;&gt;"",K6,"")</f>
        <v/>
      </c>
      <c r="L7" s="41" t="str">
        <f>IF('AT-61'!Q41&lt;&gt;"",L6,"")</f>
        <v/>
      </c>
      <c r="M7" s="41" t="str">
        <f>IF('AT-61'!Q41&lt;&gt;"",M6,"")</f>
        <v/>
      </c>
      <c r="N7" s="41" t="str">
        <f>IF('AT-61'!Q41&lt;&gt;"",N6,"")</f>
        <v/>
      </c>
      <c r="O7" s="41" t="str">
        <f>IF('AT-61'!Q41&lt;&gt;"",O6,"")</f>
        <v/>
      </c>
      <c r="P7" s="41" t="str">
        <f>IF('AT-61'!Q41&lt;&gt;"",P6,"")</f>
        <v/>
      </c>
      <c r="Q7" s="43" t="str">
        <f>IF('AT-61'!Q41&lt;&gt;"",Q6,"")</f>
        <v/>
      </c>
      <c r="R7" s="43" t="str">
        <f>IF('AT-61'!Q41&lt;&gt;"",R6,"")</f>
        <v/>
      </c>
      <c r="S7" s="43"/>
      <c r="T7" s="41" t="str">
        <f>IF('AT-61'!Q41&lt;&gt;"",'AT-61'!C41,"")</f>
        <v/>
      </c>
      <c r="U7" s="41" t="str">
        <f>IF('AT-61'!Q41&lt;&gt;"",'AT-61'!I41,"")</f>
        <v/>
      </c>
      <c r="V7" s="41" t="str">
        <f>IF('AT-61'!Q41&lt;&gt;"",'AT-61'!M41,"")</f>
        <v/>
      </c>
      <c r="W7" s="41" t="str">
        <f>IF('AT-61'!Q41&lt;&gt;"",'AT-61'!Q41,"")</f>
        <v/>
      </c>
      <c r="X7" s="34" t="str">
        <f t="shared" si="1"/>
        <v/>
      </c>
      <c r="Y7" s="41"/>
      <c r="Z7" s="41" t="str">
        <f>IF('AT-61'!Q41&lt;&gt;"",Z6,"")</f>
        <v/>
      </c>
      <c r="AA7" s="41" t="str">
        <f>ASC(IF('AT-61'!Q41&lt;&gt;"",'AT-61'!Z41,""))</f>
        <v/>
      </c>
      <c r="AB7" s="41" t="str">
        <f t="shared" si="0"/>
        <v/>
      </c>
      <c r="AC7" s="34" t="str">
        <f>IF('AT-61'!Q41&lt;&gt;"",AC6,"")</f>
        <v/>
      </c>
      <c r="AD7" s="41"/>
      <c r="AE7" s="34" t="str">
        <f>IF('AT-61'!Q41&lt;&gt;"",AE6,"")</f>
        <v/>
      </c>
      <c r="AF7" s="34" t="str">
        <f>IF('AT-61'!Q41&lt;&gt;"",AF6,"")</f>
        <v/>
      </c>
      <c r="AG7" s="34" t="str">
        <f>IF('AT-61'!Q41&lt;&gt;"",AG6,"")</f>
        <v/>
      </c>
      <c r="AH7" s="34" t="str">
        <f>IF('AT-61'!Q41&lt;&gt;"",AH6,"")</f>
        <v/>
      </c>
      <c r="AI7" s="34" t="str">
        <f>IF('AT-61'!Q41&lt;&gt;"",AI6,"")</f>
        <v/>
      </c>
      <c r="AJ7" s="34" t="str">
        <f>IF('AT-61'!Q41&lt;&gt;"",AJ6,"")</f>
        <v/>
      </c>
      <c r="AK7" s="34" t="str">
        <f>IF('AT-61'!Q41&lt;&gt;"",AK6,"")</f>
        <v/>
      </c>
      <c r="AL7" s="34" t="str">
        <f>IF('AT-61'!Q41&lt;&gt;"",AL6,"")</f>
        <v/>
      </c>
      <c r="AM7" s="34" t="str">
        <f>IF('AT-61'!Q41&lt;&gt;"",AM6,"")</f>
        <v/>
      </c>
      <c r="AN7" s="34" t="str">
        <f>IF('AT-61'!Q41&lt;&gt;"",AN6,"")</f>
        <v/>
      </c>
      <c r="AO7" s="34" t="str">
        <f>IF('AT-61'!Q41&lt;&gt;"",AO6,"")</f>
        <v/>
      </c>
      <c r="AP7" s="34" t="str">
        <f>IF('AT-61'!Q41&lt;&gt;"",AP6,"")</f>
        <v/>
      </c>
      <c r="AQ7" s="34" t="str">
        <f>IF('AT-61'!Q41&lt;&gt;"",AQ6,"")</f>
        <v/>
      </c>
      <c r="AR7" s="34" t="str">
        <f>IF('AT-61'!Q41&lt;&gt;"",AR6,"")</f>
        <v/>
      </c>
      <c r="AS7" s="34" t="str">
        <f>IF('AT-61'!Q41&lt;&gt;"",AS6,"")</f>
        <v/>
      </c>
      <c r="AT7" s="34" t="str">
        <f>IF('AT-61'!Q41&lt;&gt;"",AT6,"")</f>
        <v/>
      </c>
      <c r="AU7" s="34" t="str">
        <f>IF('AT-61'!Q41&lt;&gt;"",AU6,"")</f>
        <v/>
      </c>
      <c r="AV7" s="34" t="str">
        <f>IF('AT-61'!Q41&lt;&gt;"",AV6,"")</f>
        <v/>
      </c>
      <c r="AW7" s="34" t="str">
        <f>IF('AT-61'!Q41&lt;&gt;"",AW6,"")</f>
        <v/>
      </c>
      <c r="AX7" s="34" t="str">
        <f>IF('AT-61'!Q41&lt;&gt;"",AX6,"")</f>
        <v/>
      </c>
      <c r="AY7" s="50" t="str">
        <f>IF('AT-61'!Q41&lt;&gt;"",AY6,"")</f>
        <v/>
      </c>
    </row>
    <row r="8" spans="1:74" s="39" customFormat="1" ht="20.25" customHeight="1" x14ac:dyDescent="0.15">
      <c r="A8" s="37" t="str">
        <f>IF('AT-61'!Q42&lt;&gt;"",A7,"")</f>
        <v/>
      </c>
      <c r="B8" s="41" t="str">
        <f>IF('AT-61'!Q42&lt;&gt;"",B7,"")</f>
        <v/>
      </c>
      <c r="C8" s="42" t="str">
        <f>IF('AT-61'!Q42&lt;&gt;"",C7,"")</f>
        <v/>
      </c>
      <c r="D8" s="41"/>
      <c r="E8" s="41"/>
      <c r="F8" s="41"/>
      <c r="G8" s="41"/>
      <c r="H8" s="41" t="str">
        <f>IF('AT-61'!Q42&lt;&gt;"",H7,"")</f>
        <v/>
      </c>
      <c r="I8" s="41" t="str">
        <f>IF('AT-61'!Q42&lt;&gt;"",I7,"")</f>
        <v/>
      </c>
      <c r="J8" s="41" t="str">
        <f>IF('AT-61'!Q42&lt;&gt;"",J7,"")</f>
        <v/>
      </c>
      <c r="K8" s="41" t="str">
        <f>IF('AT-61'!Q42&lt;&gt;"",K7,"")</f>
        <v/>
      </c>
      <c r="L8" s="41" t="str">
        <f>IF('AT-61'!Q42&lt;&gt;"",L7,"")</f>
        <v/>
      </c>
      <c r="M8" s="41" t="str">
        <f>IF('AT-61'!Q42&lt;&gt;"",M7,"")</f>
        <v/>
      </c>
      <c r="N8" s="41" t="str">
        <f>IF('AT-61'!Q42&lt;&gt;"",N7,"")</f>
        <v/>
      </c>
      <c r="O8" s="41" t="str">
        <f>IF('AT-61'!Q42&lt;&gt;"",O7,"")</f>
        <v/>
      </c>
      <c r="P8" s="41" t="str">
        <f>IF('AT-61'!Q42&lt;&gt;"",P7,"")</f>
        <v/>
      </c>
      <c r="Q8" s="43" t="str">
        <f>IF('AT-61'!Q42&lt;&gt;"",Q7,"")</f>
        <v/>
      </c>
      <c r="R8" s="43" t="str">
        <f>IF('AT-61'!Q42&lt;&gt;"",R7,"")</f>
        <v/>
      </c>
      <c r="S8" s="43"/>
      <c r="T8" s="41" t="str">
        <f>IF('AT-61'!Q42&lt;&gt;"",'AT-61'!C42,"")</f>
        <v/>
      </c>
      <c r="U8" s="41" t="str">
        <f>IF('AT-61'!Q42&lt;&gt;"",'AT-61'!I42,"")</f>
        <v/>
      </c>
      <c r="V8" s="41" t="str">
        <f>IF('AT-61'!Q42&lt;&gt;"",'AT-61'!M42,"")</f>
        <v/>
      </c>
      <c r="W8" s="41" t="str">
        <f>IF('AT-61'!Q42&lt;&gt;"",'AT-61'!Q42,"")</f>
        <v/>
      </c>
      <c r="X8" s="34" t="str">
        <f t="shared" si="1"/>
        <v/>
      </c>
      <c r="Y8" s="41"/>
      <c r="Z8" s="41" t="str">
        <f>IF('AT-61'!Q42&lt;&gt;"",Z7,"")</f>
        <v/>
      </c>
      <c r="AA8" s="41" t="str">
        <f>ASC(IF('AT-61'!Q42&lt;&gt;"",'AT-61'!Z42,""))</f>
        <v/>
      </c>
      <c r="AB8" s="41" t="str">
        <f t="shared" si="0"/>
        <v/>
      </c>
      <c r="AC8" s="34" t="str">
        <f>IF('AT-61'!Q42&lt;&gt;"",AC7,"")</f>
        <v/>
      </c>
      <c r="AD8" s="41"/>
      <c r="AE8" s="34" t="str">
        <f>IF('AT-61'!Q42&lt;&gt;"",AE7,"")</f>
        <v/>
      </c>
      <c r="AF8" s="34" t="str">
        <f>IF('AT-61'!Q42&lt;&gt;"",AF7,"")</f>
        <v/>
      </c>
      <c r="AG8" s="34" t="str">
        <f>IF('AT-61'!Q42&lt;&gt;"",AG7,"")</f>
        <v/>
      </c>
      <c r="AH8" s="34" t="str">
        <f>IF('AT-61'!Q42&lt;&gt;"",AH7,"")</f>
        <v/>
      </c>
      <c r="AI8" s="34" t="str">
        <f>IF('AT-61'!Q42&lt;&gt;"",AI7,"")</f>
        <v/>
      </c>
      <c r="AJ8" s="34" t="str">
        <f>IF('AT-61'!Q42&lt;&gt;"",AJ7,"")</f>
        <v/>
      </c>
      <c r="AK8" s="34" t="str">
        <f>IF('AT-61'!Q42&lt;&gt;"",AK7,"")</f>
        <v/>
      </c>
      <c r="AL8" s="34" t="str">
        <f>IF('AT-61'!Q42&lt;&gt;"",AL7,"")</f>
        <v/>
      </c>
      <c r="AM8" s="34" t="str">
        <f>IF('AT-61'!Q42&lt;&gt;"",AM7,"")</f>
        <v/>
      </c>
      <c r="AN8" s="34" t="str">
        <f>IF('AT-61'!Q42&lt;&gt;"",AN7,"")</f>
        <v/>
      </c>
      <c r="AO8" s="34" t="str">
        <f>IF('AT-61'!Q42&lt;&gt;"",AO7,"")</f>
        <v/>
      </c>
      <c r="AP8" s="34" t="str">
        <f>IF('AT-61'!Q42&lt;&gt;"",AP7,"")</f>
        <v/>
      </c>
      <c r="AQ8" s="34" t="str">
        <f>IF('AT-61'!Q42&lt;&gt;"",AQ7,"")</f>
        <v/>
      </c>
      <c r="AR8" s="34" t="str">
        <f>IF('AT-61'!Q42&lt;&gt;"",AR7,"")</f>
        <v/>
      </c>
      <c r="AS8" s="34" t="str">
        <f>IF('AT-61'!Q42&lt;&gt;"",AS7,"")</f>
        <v/>
      </c>
      <c r="AT8" s="34" t="str">
        <f>IF('AT-61'!Q42&lt;&gt;"",AT7,"")</f>
        <v/>
      </c>
      <c r="AU8" s="34" t="str">
        <f>IF('AT-61'!Q42&lt;&gt;"",AU7,"")</f>
        <v/>
      </c>
      <c r="AV8" s="34" t="str">
        <f>IF('AT-61'!Q42&lt;&gt;"",AV7,"")</f>
        <v/>
      </c>
      <c r="AW8" s="34" t="str">
        <f>IF('AT-61'!Q42&lt;&gt;"",AW7,"")</f>
        <v/>
      </c>
      <c r="AX8" s="34" t="str">
        <f>IF('AT-61'!Q42&lt;&gt;"",AX7,"")</f>
        <v/>
      </c>
      <c r="AY8" s="50" t="str">
        <f>IF('AT-61'!Q42&lt;&gt;"",AY7,"")</f>
        <v/>
      </c>
    </row>
    <row r="9" spans="1:74" s="39" customFormat="1" ht="20.25" customHeight="1" x14ac:dyDescent="0.15">
      <c r="A9" s="37" t="str">
        <f>IF('AT-61'!Q43&lt;&gt;"",A8,"")</f>
        <v/>
      </c>
      <c r="B9" s="41" t="str">
        <f>IF('AT-61'!Q43&lt;&gt;"",B8,"")</f>
        <v/>
      </c>
      <c r="C9" s="42" t="str">
        <f>IF('AT-61'!Q43&lt;&gt;"",C8,"")</f>
        <v/>
      </c>
      <c r="D9" s="41"/>
      <c r="E9" s="41"/>
      <c r="F9" s="41"/>
      <c r="G9" s="41"/>
      <c r="H9" s="41" t="str">
        <f>IF('AT-61'!Q43&lt;&gt;"",H8,"")</f>
        <v/>
      </c>
      <c r="I9" s="41" t="str">
        <f>IF('AT-61'!Q43&lt;&gt;"",I8,"")</f>
        <v/>
      </c>
      <c r="J9" s="41" t="str">
        <f>IF('AT-61'!Q43&lt;&gt;"",J8,"")</f>
        <v/>
      </c>
      <c r="K9" s="41" t="str">
        <f>IF('AT-61'!Q43&lt;&gt;"",K8,"")</f>
        <v/>
      </c>
      <c r="L9" s="41" t="str">
        <f>IF('AT-61'!Q43&lt;&gt;"",L8,"")</f>
        <v/>
      </c>
      <c r="M9" s="41" t="str">
        <f>IF('AT-61'!Q43&lt;&gt;"",M8,"")</f>
        <v/>
      </c>
      <c r="N9" s="41" t="str">
        <f>IF('AT-61'!Q43&lt;&gt;"",N8,"")</f>
        <v/>
      </c>
      <c r="O9" s="41" t="str">
        <f>IF('AT-61'!Q43&lt;&gt;"",O8,"")</f>
        <v/>
      </c>
      <c r="P9" s="41" t="str">
        <f>IF('AT-61'!Q43&lt;&gt;"",P8,"")</f>
        <v/>
      </c>
      <c r="Q9" s="43" t="str">
        <f>IF('AT-61'!Q43&lt;&gt;"",Q8,"")</f>
        <v/>
      </c>
      <c r="R9" s="43" t="str">
        <f>IF('AT-61'!Q43&lt;&gt;"",R8,"")</f>
        <v/>
      </c>
      <c r="S9" s="43"/>
      <c r="T9" s="41" t="str">
        <f>IF('AT-61'!Q43&lt;&gt;"",'AT-61'!C43,"")</f>
        <v/>
      </c>
      <c r="U9" s="41" t="str">
        <f>IF('AT-61'!Q43&lt;&gt;"",'AT-61'!I43,"")</f>
        <v/>
      </c>
      <c r="V9" s="41" t="str">
        <f>IF('AT-61'!Q43&lt;&gt;"",'AT-61'!M43,"")</f>
        <v/>
      </c>
      <c r="W9" s="41" t="str">
        <f>IF('AT-61'!Q43&lt;&gt;"",'AT-61'!Q43,"")</f>
        <v/>
      </c>
      <c r="X9" s="34" t="str">
        <f t="shared" si="1"/>
        <v/>
      </c>
      <c r="Y9" s="41"/>
      <c r="Z9" s="41" t="str">
        <f>IF('AT-61'!Q43&lt;&gt;"",Z8,"")</f>
        <v/>
      </c>
      <c r="AA9" s="41" t="str">
        <f>ASC(IF('AT-61'!Q43&lt;&gt;"",'AT-61'!Z43,""))</f>
        <v/>
      </c>
      <c r="AB9" s="41" t="str">
        <f t="shared" si="0"/>
        <v/>
      </c>
      <c r="AC9" s="34" t="str">
        <f>IF('AT-61'!Q43&lt;&gt;"",AC8,"")</f>
        <v/>
      </c>
      <c r="AD9" s="41"/>
      <c r="AE9" s="34" t="str">
        <f>IF('AT-61'!Q43&lt;&gt;"",AE8,"")</f>
        <v/>
      </c>
      <c r="AF9" s="34" t="str">
        <f>IF('AT-61'!Q43&lt;&gt;"",AF8,"")</f>
        <v/>
      </c>
      <c r="AG9" s="34" t="str">
        <f>IF('AT-61'!Q43&lt;&gt;"",AG8,"")</f>
        <v/>
      </c>
      <c r="AH9" s="34" t="str">
        <f>IF('AT-61'!Q43&lt;&gt;"",AH8,"")</f>
        <v/>
      </c>
      <c r="AI9" s="34" t="str">
        <f>IF('AT-61'!Q43&lt;&gt;"",AI8,"")</f>
        <v/>
      </c>
      <c r="AJ9" s="34" t="str">
        <f>IF('AT-61'!Q43&lt;&gt;"",AJ8,"")</f>
        <v/>
      </c>
      <c r="AK9" s="34" t="str">
        <f>IF('AT-61'!Q43&lt;&gt;"",AK8,"")</f>
        <v/>
      </c>
      <c r="AL9" s="34" t="str">
        <f>IF('AT-61'!Q43&lt;&gt;"",AL8,"")</f>
        <v/>
      </c>
      <c r="AM9" s="34" t="str">
        <f>IF('AT-61'!Q43&lt;&gt;"",AM8,"")</f>
        <v/>
      </c>
      <c r="AN9" s="34" t="str">
        <f>IF('AT-61'!Q43&lt;&gt;"",AN8,"")</f>
        <v/>
      </c>
      <c r="AO9" s="34" t="str">
        <f>IF('AT-61'!Q43&lt;&gt;"",AO8,"")</f>
        <v/>
      </c>
      <c r="AP9" s="34" t="str">
        <f>IF('AT-61'!Q43&lt;&gt;"",AP8,"")</f>
        <v/>
      </c>
      <c r="AQ9" s="34" t="str">
        <f>IF('AT-61'!Q43&lt;&gt;"",AQ8,"")</f>
        <v/>
      </c>
      <c r="AR9" s="34" t="str">
        <f>IF('AT-61'!Q43&lt;&gt;"",AR8,"")</f>
        <v/>
      </c>
      <c r="AS9" s="34" t="str">
        <f>IF('AT-61'!Q43&lt;&gt;"",AS8,"")</f>
        <v/>
      </c>
      <c r="AT9" s="34" t="str">
        <f>IF('AT-61'!Q43&lt;&gt;"",AT8,"")</f>
        <v/>
      </c>
      <c r="AU9" s="34" t="str">
        <f>IF('AT-61'!Q43&lt;&gt;"",AU8,"")</f>
        <v/>
      </c>
      <c r="AV9" s="34" t="str">
        <f>IF('AT-61'!Q43&lt;&gt;"",AV8,"")</f>
        <v/>
      </c>
      <c r="AW9" s="34" t="str">
        <f>IF('AT-61'!Q43&lt;&gt;"",AW8,"")</f>
        <v/>
      </c>
      <c r="AX9" s="34" t="str">
        <f>IF('AT-61'!Q43&lt;&gt;"",AX8,"")</f>
        <v/>
      </c>
      <c r="AY9" s="50" t="str">
        <f>IF('AT-61'!Q43&lt;&gt;"",AY8,"")</f>
        <v/>
      </c>
    </row>
    <row r="10" spans="1:74" s="39" customFormat="1" ht="20.25" customHeight="1" x14ac:dyDescent="0.15">
      <c r="A10" s="37" t="str">
        <f>IF('AT-61'!Q44&lt;&gt;"",A9,"")</f>
        <v/>
      </c>
      <c r="B10" s="41" t="str">
        <f>IF('AT-61'!Q44&lt;&gt;"",B9,"")</f>
        <v/>
      </c>
      <c r="C10" s="42" t="str">
        <f>IF('AT-61'!Q44&lt;&gt;"",C9,"")</f>
        <v/>
      </c>
      <c r="D10" s="41"/>
      <c r="E10" s="41"/>
      <c r="F10" s="41"/>
      <c r="G10" s="41"/>
      <c r="H10" s="41" t="str">
        <f>IF('AT-61'!Q44&lt;&gt;"",H9,"")</f>
        <v/>
      </c>
      <c r="I10" s="41" t="str">
        <f>IF('AT-61'!Q44&lt;&gt;"",I9,"")</f>
        <v/>
      </c>
      <c r="J10" s="41" t="str">
        <f>IF('AT-61'!Q44&lt;&gt;"",J9,"")</f>
        <v/>
      </c>
      <c r="K10" s="41" t="str">
        <f>IF('AT-61'!Q44&lt;&gt;"",K9,"")</f>
        <v/>
      </c>
      <c r="L10" s="41" t="str">
        <f>IF('AT-61'!Q44&lt;&gt;"",L9,"")</f>
        <v/>
      </c>
      <c r="M10" s="41" t="str">
        <f>IF('AT-61'!Q44&lt;&gt;"",M9,"")</f>
        <v/>
      </c>
      <c r="N10" s="41" t="str">
        <f>IF('AT-61'!Q44&lt;&gt;"",N9,"")</f>
        <v/>
      </c>
      <c r="O10" s="41" t="str">
        <f>IF('AT-61'!Q44&lt;&gt;"",O9,"")</f>
        <v/>
      </c>
      <c r="P10" s="41" t="str">
        <f>IF('AT-61'!Q44&lt;&gt;"",P9,"")</f>
        <v/>
      </c>
      <c r="Q10" s="43" t="str">
        <f>IF('AT-61'!Q44&lt;&gt;"",Q9,"")</f>
        <v/>
      </c>
      <c r="R10" s="43" t="str">
        <f>IF('AT-61'!Q44&lt;&gt;"",R9,"")</f>
        <v/>
      </c>
      <c r="S10" s="43"/>
      <c r="T10" s="41" t="str">
        <f>IF('AT-61'!Q44&lt;&gt;"",'AT-61'!C44,"")</f>
        <v/>
      </c>
      <c r="U10" s="41" t="str">
        <f>IF('AT-61'!Q44&lt;&gt;"",'AT-61'!I44,"")</f>
        <v/>
      </c>
      <c r="V10" s="41" t="str">
        <f>IF('AT-61'!Q44&lt;&gt;"",'AT-61'!M44,"")</f>
        <v/>
      </c>
      <c r="W10" s="41" t="str">
        <f>IF('AT-61'!Q44&lt;&gt;"",'AT-61'!Q44,"")</f>
        <v/>
      </c>
      <c r="X10" s="34" t="str">
        <f t="shared" si="1"/>
        <v/>
      </c>
      <c r="Y10" s="41"/>
      <c r="Z10" s="41" t="str">
        <f>IF('AT-61'!Q44&lt;&gt;"",Z9,"")</f>
        <v/>
      </c>
      <c r="AA10" s="41" t="str">
        <f>ASC(IF('AT-61'!Q44&lt;&gt;"",'AT-61'!Z44,""))</f>
        <v/>
      </c>
      <c r="AB10" s="41" t="str">
        <f t="shared" si="0"/>
        <v/>
      </c>
      <c r="AC10" s="34" t="str">
        <f>IF('AT-61'!Q44&lt;&gt;"",AC9,"")</f>
        <v/>
      </c>
      <c r="AD10" s="41"/>
      <c r="AE10" s="34" t="str">
        <f>IF('AT-61'!Q44&lt;&gt;"",AE9,"")</f>
        <v/>
      </c>
      <c r="AF10" s="34" t="str">
        <f>IF('AT-61'!Q44&lt;&gt;"",AF9,"")</f>
        <v/>
      </c>
      <c r="AG10" s="34" t="str">
        <f>IF('AT-61'!Q44&lt;&gt;"",AG9,"")</f>
        <v/>
      </c>
      <c r="AH10" s="34" t="str">
        <f>IF('AT-61'!Q44&lt;&gt;"",AH9,"")</f>
        <v/>
      </c>
      <c r="AI10" s="34" t="str">
        <f>IF('AT-61'!Q44&lt;&gt;"",AI9,"")</f>
        <v/>
      </c>
      <c r="AJ10" s="34" t="str">
        <f>IF('AT-61'!Q44&lt;&gt;"",AJ9,"")</f>
        <v/>
      </c>
      <c r="AK10" s="34" t="str">
        <f>IF('AT-61'!Q44&lt;&gt;"",AK9,"")</f>
        <v/>
      </c>
      <c r="AL10" s="34" t="str">
        <f>IF('AT-61'!Q44&lt;&gt;"",AL9,"")</f>
        <v/>
      </c>
      <c r="AM10" s="34" t="str">
        <f>IF('AT-61'!Q44&lt;&gt;"",AM9,"")</f>
        <v/>
      </c>
      <c r="AN10" s="34" t="str">
        <f>IF('AT-61'!Q44&lt;&gt;"",AN9,"")</f>
        <v/>
      </c>
      <c r="AO10" s="34" t="str">
        <f>IF('AT-61'!Q44&lt;&gt;"",AO9,"")</f>
        <v/>
      </c>
      <c r="AP10" s="34" t="str">
        <f>IF('AT-61'!Q44&lt;&gt;"",AP9,"")</f>
        <v/>
      </c>
      <c r="AQ10" s="34" t="str">
        <f>IF('AT-61'!Q44&lt;&gt;"",AQ9,"")</f>
        <v/>
      </c>
      <c r="AR10" s="34" t="str">
        <f>IF('AT-61'!Q44&lt;&gt;"",AR9,"")</f>
        <v/>
      </c>
      <c r="AS10" s="34" t="str">
        <f>IF('AT-61'!Q44&lt;&gt;"",AS9,"")</f>
        <v/>
      </c>
      <c r="AT10" s="34" t="str">
        <f>IF('AT-61'!Q44&lt;&gt;"",AT9,"")</f>
        <v/>
      </c>
      <c r="AU10" s="34" t="str">
        <f>IF('AT-61'!Q44&lt;&gt;"",AU9,"")</f>
        <v/>
      </c>
      <c r="AV10" s="34" t="str">
        <f>IF('AT-61'!Q44&lt;&gt;"",AV9,"")</f>
        <v/>
      </c>
      <c r="AW10" s="34" t="str">
        <f>IF('AT-61'!Q44&lt;&gt;"",AW9,"")</f>
        <v/>
      </c>
      <c r="AX10" s="34" t="str">
        <f>IF('AT-61'!Q44&lt;&gt;"",AX9,"")</f>
        <v/>
      </c>
      <c r="AY10" s="50" t="str">
        <f>IF('AT-61'!Q44&lt;&gt;"",AY9,"")</f>
        <v/>
      </c>
    </row>
    <row r="11" spans="1:74" s="39" customFormat="1" ht="16.5" thickBot="1" x14ac:dyDescent="0.2">
      <c r="A11" s="44" t="str">
        <f>IF('AT-61'!Q45&lt;&gt;"",A10,"")</f>
        <v/>
      </c>
      <c r="B11" s="44" t="str">
        <f>IF('AT-61'!Q45&lt;&gt;"",B10,"")</f>
        <v/>
      </c>
      <c r="C11" s="44" t="str">
        <f>IF('AT-61'!Q45&lt;&gt;"",C10,"")</f>
        <v/>
      </c>
      <c r="D11" s="44"/>
      <c r="E11" s="44"/>
      <c r="F11" s="44"/>
      <c r="G11" s="44"/>
      <c r="H11" s="44" t="str">
        <f>IF('AT-61'!Q45&lt;&gt;"",H10,"")</f>
        <v/>
      </c>
      <c r="I11" s="44" t="str">
        <f>IF('AT-61'!Q45&lt;&gt;"",I10,"")</f>
        <v/>
      </c>
      <c r="J11" s="44" t="str">
        <f>IF('AT-61'!Q45&lt;&gt;"",J10,"")</f>
        <v/>
      </c>
      <c r="K11" s="44" t="str">
        <f>IF('AT-61'!Q45&lt;&gt;"",K10,"")</f>
        <v/>
      </c>
      <c r="L11" s="44" t="str">
        <f>IF('AT-61'!Q45&lt;&gt;"",L10,"")</f>
        <v/>
      </c>
      <c r="M11" s="44" t="str">
        <f>IF('AT-61'!Q45&lt;&gt;"",M10,"")</f>
        <v/>
      </c>
      <c r="N11" s="44" t="str">
        <f>IF('AT-61'!Q45&lt;&gt;"",N10,"")</f>
        <v/>
      </c>
      <c r="O11" s="44" t="str">
        <f>IF('AT-61'!Q45&lt;&gt;"",O10,"")</f>
        <v/>
      </c>
      <c r="P11" s="44" t="str">
        <f>IF('AT-61'!Q45&lt;&gt;"",P10,"")</f>
        <v/>
      </c>
      <c r="Q11" s="44" t="str">
        <f>IF('AT-61'!Q45&lt;&gt;"",Q10,"")</f>
        <v/>
      </c>
      <c r="R11" s="44" t="str">
        <f>IF('AT-61'!Q45&lt;&gt;"",R10,"")</f>
        <v/>
      </c>
      <c r="S11" s="44"/>
      <c r="T11" s="44" t="str">
        <f>IF('AT-61'!Q45&lt;&gt;"",'AT-61'!C45,"")</f>
        <v/>
      </c>
      <c r="U11" s="44" t="str">
        <f>IF('AT-61'!Q45&lt;&gt;"",'AT-61'!I45,"")</f>
        <v/>
      </c>
      <c r="V11" s="44" t="str">
        <f>IF('AT-61'!Q45&lt;&gt;"",'AT-61'!M45,"")</f>
        <v/>
      </c>
      <c r="W11" s="44" t="str">
        <f>IF('AT-61'!Q45&lt;&gt;"",'AT-61'!Q45,"")</f>
        <v/>
      </c>
      <c r="X11" s="44" t="str">
        <f t="shared" si="1"/>
        <v/>
      </c>
      <c r="Y11" s="44"/>
      <c r="Z11" s="44" t="str">
        <f>IF('AT-61'!Q45&lt;&gt;"",Z10,"")</f>
        <v/>
      </c>
      <c r="AA11" s="44" t="str">
        <f>ASC(IF('AT-61'!Q45&lt;&gt;"",'AT-61'!Z45,""))</f>
        <v/>
      </c>
      <c r="AB11" s="44" t="str">
        <f t="shared" si="0"/>
        <v/>
      </c>
      <c r="AC11" s="44" t="str">
        <f>IF('AT-61'!Q45&lt;&gt;"",AC10,"")</f>
        <v/>
      </c>
      <c r="AD11" s="44"/>
      <c r="AE11" s="44" t="str">
        <f>IF('AT-61'!Q45&lt;&gt;"",AE10,"")</f>
        <v/>
      </c>
      <c r="AF11" s="44" t="str">
        <f>IF('AT-61'!Q45&lt;&gt;"",AF10,"")</f>
        <v/>
      </c>
      <c r="AG11" s="52" t="str">
        <f>IF('AT-61'!Q45&lt;&gt;"",AG10,"")</f>
        <v/>
      </c>
      <c r="AH11" s="44" t="str">
        <f>IF('AT-61'!Q45&lt;&gt;"",AH10,"")</f>
        <v/>
      </c>
      <c r="AI11" s="44" t="str">
        <f>IF('AT-61'!Q45&lt;&gt;"",AI10,"")</f>
        <v/>
      </c>
      <c r="AJ11" s="44" t="str">
        <f>IF('AT-61'!Q45&lt;&gt;"",AJ10,"")</f>
        <v/>
      </c>
      <c r="AK11" s="44" t="str">
        <f>IF('AT-61'!Q45&lt;&gt;"",AK10,"")</f>
        <v/>
      </c>
      <c r="AL11" s="44" t="str">
        <f>IF('AT-61'!Q45&lt;&gt;"",AL10,"")</f>
        <v/>
      </c>
      <c r="AM11" s="44" t="str">
        <f>IF('AT-61'!Q45&lt;&gt;"",AM10,"")</f>
        <v/>
      </c>
      <c r="AN11" s="44" t="str">
        <f>IF('AT-61'!Q45&lt;&gt;"",AN10,"")</f>
        <v/>
      </c>
      <c r="AO11" s="44" t="str">
        <f>IF('AT-61'!Q45&lt;&gt;"",AO10,"")</f>
        <v/>
      </c>
      <c r="AP11" s="44" t="str">
        <f>IF('AT-61'!Q45&lt;&gt;"",AP10,"")</f>
        <v/>
      </c>
      <c r="AQ11" s="44" t="str">
        <f>IF('AT-61'!Q45&lt;&gt;"",AQ10,"")</f>
        <v/>
      </c>
      <c r="AR11" s="44" t="str">
        <f>IF('AT-61'!Q45&lt;&gt;"",AR10,"")</f>
        <v/>
      </c>
      <c r="AS11" s="44" t="str">
        <f>IF('AT-61'!Q45&lt;&gt;"",AS10,"")</f>
        <v/>
      </c>
      <c r="AT11" s="44" t="str">
        <f>IF('AT-61'!Q45&lt;&gt;"",AT10,"")</f>
        <v/>
      </c>
      <c r="AU11" s="44" t="str">
        <f>IF('AT-61'!Q45&lt;&gt;"",AU10,"")</f>
        <v/>
      </c>
      <c r="AV11" s="44" t="str">
        <f>IF('AT-61'!Q45&lt;&gt;"",AV10,"")</f>
        <v/>
      </c>
      <c r="AW11" s="44" t="str">
        <f>IF('AT-61'!Q45&lt;&gt;"",AW10,"")</f>
        <v/>
      </c>
      <c r="AX11" s="44" t="str">
        <f>IF('AT-61'!Q45&lt;&gt;"",AX10,"")</f>
        <v/>
      </c>
      <c r="AY11" s="51" t="str">
        <f>IF('AT-61'!Q45&lt;&gt;"",AY10,"")</f>
        <v/>
      </c>
      <c r="AZ11" s="53"/>
      <c r="BA11" s="53"/>
      <c r="BB11" s="53"/>
      <c r="BC11" s="53"/>
      <c r="BD11" s="53"/>
      <c r="BE11" s="53"/>
      <c r="BF11" s="53"/>
      <c r="BG11" s="53"/>
      <c r="BH11" s="54"/>
      <c r="BI11" s="54"/>
      <c r="BJ11" s="54"/>
      <c r="BK11" s="54"/>
      <c r="BL11" s="54"/>
      <c r="BM11" s="54"/>
      <c r="BN11" s="54"/>
      <c r="BO11" s="54"/>
      <c r="BP11" s="54"/>
      <c r="BQ11" s="54"/>
      <c r="BR11" s="54"/>
      <c r="BS11" s="54"/>
      <c r="BT11" s="54"/>
      <c r="BU11" s="54"/>
      <c r="BV11" s="54"/>
    </row>
    <row r="12" spans="1:74" ht="15.75" x14ac:dyDescent="0.15">
      <c r="AI12" s="34"/>
    </row>
  </sheetData>
  <phoneticPr fontId="2"/>
  <conditionalFormatting sqref="G1">
    <cfRule type="expression" dxfId="8" priority="9">
      <formula>AND(#REF!="済",G1="")</formula>
    </cfRule>
  </conditionalFormatting>
  <conditionalFormatting sqref="G2">
    <cfRule type="expression" dxfId="7" priority="8">
      <formula>AND(#REF!="済",G2="")</formula>
    </cfRule>
  </conditionalFormatting>
  <conditionalFormatting sqref="F1">
    <cfRule type="expression" dxfId="6" priority="7">
      <formula>AND(#REF!="済",F1="")</formula>
    </cfRule>
  </conditionalFormatting>
  <conditionalFormatting sqref="F2">
    <cfRule type="expression" dxfId="5" priority="6">
      <formula>AND(#REF!="済",F2="")</formula>
    </cfRule>
  </conditionalFormatting>
  <conditionalFormatting sqref="B1">
    <cfRule type="expression" dxfId="4" priority="5">
      <formula>AND(#REF!="済",B1="")</formula>
    </cfRule>
  </conditionalFormatting>
  <conditionalFormatting sqref="B2">
    <cfRule type="expression" dxfId="3" priority="4">
      <formula>AND(#REF!="済",B2="")</formula>
    </cfRule>
  </conditionalFormatting>
  <conditionalFormatting sqref="G3:G11">
    <cfRule type="expression" dxfId="2" priority="3">
      <formula>AND(#REF!="済",G3="")</formula>
    </cfRule>
  </conditionalFormatting>
  <conditionalFormatting sqref="F3:F11">
    <cfRule type="expression" dxfId="1" priority="2">
      <formula>AND(#REF!="済",F3="")</formula>
    </cfRule>
  </conditionalFormatting>
  <conditionalFormatting sqref="B3:B11">
    <cfRule type="expression" dxfId="0" priority="1">
      <formula>AND(#REF!="済",B3="")</formula>
    </cfRule>
  </conditionalFormatting>
  <dataValidations count="1">
    <dataValidation allowBlank="1" sqref="U3:W11 A2:B2 T2:T11 A3:S11 Y3:AA11 AD3:AD11" xr:uid="{64A5D45B-8C54-43B1-BDF2-D35D73F6E536}"/>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Y61"/>
  <sheetViews>
    <sheetView showGridLines="0" tabSelected="1" view="pageBreakPreview" zoomScaleNormal="177" zoomScaleSheetLayoutView="100" zoomScalePageLayoutView="115" workbookViewId="0">
      <selection sqref="A1:AL3"/>
    </sheetView>
  </sheetViews>
  <sheetFormatPr defaultColWidth="2.5" defaultRowHeight="14.25" customHeight="1" x14ac:dyDescent="0.25"/>
  <cols>
    <col min="1" max="1" width="2.5" style="1" customWidth="1"/>
    <col min="2" max="6" width="2.5" style="1"/>
    <col min="7" max="9" width="2.5" style="1" customWidth="1"/>
    <col min="10" max="13" width="2.5" style="1"/>
    <col min="14" max="15" width="2.5" style="1" customWidth="1"/>
    <col min="16" max="17" width="2.5" style="1"/>
    <col min="18" max="19" width="2.5" style="1" customWidth="1"/>
    <col min="20" max="22" width="2.5" style="1"/>
    <col min="23" max="23" width="2.5" style="1" customWidth="1"/>
    <col min="24" max="31" width="2.5" style="1"/>
    <col min="32" max="32" width="2.5" style="1" customWidth="1"/>
    <col min="33" max="40" width="2.5" style="1"/>
    <col min="41" max="41" width="2.5" style="1" customWidth="1"/>
    <col min="42" max="47" width="2.5" style="1"/>
    <col min="48" max="50" width="2.5" style="9" customWidth="1"/>
    <col min="51" max="16384" width="2.5" style="1"/>
  </cols>
  <sheetData>
    <row r="1" spans="1:50" ht="14.25" customHeight="1" x14ac:dyDescent="0.25">
      <c r="A1" s="73" t="s">
        <v>31</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28"/>
      <c r="AN1" s="28"/>
      <c r="AO1" s="28"/>
      <c r="AP1" s="28"/>
      <c r="AQ1" s="28"/>
      <c r="AR1" s="28"/>
    </row>
    <row r="2" spans="1:50" ht="14.25" customHeight="1" x14ac:dyDescent="0.25">
      <c r="A2" s="74"/>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28"/>
      <c r="AN2" s="28"/>
      <c r="AO2" s="28"/>
      <c r="AP2" s="28"/>
      <c r="AQ2" s="28"/>
      <c r="AR2" s="28"/>
    </row>
    <row r="3" spans="1:50" ht="14.25" customHeight="1" x14ac:dyDescent="0.25">
      <c r="A3" s="74"/>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28"/>
      <c r="AN3" s="28"/>
      <c r="AO3" s="28"/>
      <c r="AP3" s="28"/>
      <c r="AQ3" s="28"/>
      <c r="AR3" s="28"/>
    </row>
    <row r="4" spans="1:50" ht="6.95" customHeight="1"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F4" s="2"/>
      <c r="AG4" s="2"/>
      <c r="AH4" s="2"/>
      <c r="AI4" s="2"/>
      <c r="AJ4" s="2"/>
      <c r="AK4" s="2"/>
      <c r="AL4" s="2"/>
      <c r="AM4" s="2"/>
      <c r="AN4" s="2"/>
      <c r="AO4" s="2"/>
      <c r="AP4" s="2"/>
      <c r="AQ4" s="2"/>
      <c r="AR4" s="2"/>
    </row>
    <row r="5" spans="1:50" ht="14.25" customHeight="1" x14ac:dyDescent="0.25">
      <c r="W5" s="77" t="s">
        <v>9</v>
      </c>
      <c r="X5" s="77"/>
      <c r="Y5" s="77"/>
      <c r="Z5" s="21"/>
      <c r="AA5" s="78"/>
      <c r="AB5" s="78"/>
      <c r="AC5" s="78"/>
      <c r="AD5" s="78"/>
      <c r="AE5" s="78"/>
      <c r="AF5" s="78"/>
      <c r="AG5" s="78"/>
      <c r="AH5" s="78"/>
      <c r="AI5" s="78"/>
      <c r="AJ5" s="78"/>
      <c r="AK5" s="78"/>
      <c r="AL5" s="78"/>
      <c r="AP5" s="9"/>
      <c r="AQ5" s="9"/>
      <c r="AR5" s="9"/>
      <c r="AV5" s="1"/>
      <c r="AW5" s="1"/>
      <c r="AX5" s="1"/>
    </row>
    <row r="6" spans="1:50" ht="6.95" customHeight="1" x14ac:dyDescent="0.25"/>
    <row r="7" spans="1:50" ht="20.25" customHeight="1" x14ac:dyDescent="0.25">
      <c r="A7" s="75" t="s">
        <v>14</v>
      </c>
      <c r="B7" s="75"/>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29"/>
      <c r="AN7" s="29"/>
      <c r="AO7" s="29"/>
      <c r="AP7" s="29"/>
      <c r="AQ7" s="29"/>
      <c r="AR7" s="29"/>
    </row>
    <row r="8" spans="1:50" ht="20.25" customHeight="1" x14ac:dyDescent="0.25">
      <c r="A8" s="14"/>
      <c r="B8" s="76" t="s">
        <v>15</v>
      </c>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15"/>
      <c r="AN8" s="15"/>
      <c r="AO8" s="15"/>
      <c r="AP8" s="15"/>
      <c r="AQ8" s="14"/>
      <c r="AR8" s="14"/>
    </row>
    <row r="9" spans="1:50" ht="6.95" customHeight="1" x14ac:dyDescent="0.2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row>
    <row r="10" spans="1:50" ht="20.25" customHeight="1" x14ac:dyDescent="0.25">
      <c r="C10" s="55" t="s">
        <v>12</v>
      </c>
      <c r="D10" s="55"/>
      <c r="E10" s="55"/>
      <c r="F10" s="55"/>
      <c r="G10" s="55"/>
      <c r="H10" s="55"/>
      <c r="I10" s="55"/>
      <c r="J10" s="57"/>
      <c r="K10" s="57"/>
      <c r="L10" s="57"/>
      <c r="M10" s="57"/>
      <c r="N10" s="57"/>
      <c r="O10" s="57"/>
      <c r="P10" s="57"/>
      <c r="Q10" s="57"/>
      <c r="R10" s="57"/>
      <c r="S10" s="57"/>
      <c r="T10" s="57"/>
      <c r="U10" s="57"/>
      <c r="V10" s="57"/>
      <c r="W10" s="57"/>
      <c r="X10" s="57"/>
      <c r="Y10" s="57"/>
      <c r="Z10" s="57"/>
      <c r="AA10" s="57"/>
      <c r="AB10" s="57"/>
      <c r="AC10" s="57"/>
      <c r="AD10" s="57"/>
      <c r="AE10" s="4"/>
      <c r="AF10" s="4"/>
      <c r="AG10" s="4"/>
      <c r="AH10" s="4"/>
      <c r="AI10" s="4"/>
      <c r="AJ10" s="4"/>
      <c r="AK10" s="4"/>
      <c r="AM10" s="4"/>
      <c r="AN10" s="4"/>
      <c r="AO10" s="4"/>
      <c r="AP10" s="4"/>
      <c r="AQ10" s="4"/>
    </row>
    <row r="11" spans="1:50" ht="6.95" customHeight="1" x14ac:dyDescent="0.25">
      <c r="C11" s="33"/>
      <c r="D11" s="33"/>
      <c r="E11" s="33"/>
      <c r="F11" s="33"/>
      <c r="G11" s="33"/>
      <c r="H11" s="33"/>
      <c r="I11" s="33"/>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M11" s="23"/>
      <c r="AN11" s="23"/>
      <c r="AO11" s="23"/>
      <c r="AP11" s="23"/>
      <c r="AQ11" s="23"/>
    </row>
    <row r="12" spans="1:50" ht="20.25" customHeight="1" x14ac:dyDescent="0.25">
      <c r="C12" s="80" t="s">
        <v>11</v>
      </c>
      <c r="D12" s="80"/>
      <c r="E12" s="80"/>
      <c r="F12" s="80"/>
      <c r="G12" s="80"/>
      <c r="H12" s="80"/>
      <c r="I12" s="80"/>
      <c r="J12" s="79"/>
      <c r="K12" s="57"/>
      <c r="L12" s="57"/>
      <c r="M12" s="57"/>
      <c r="N12" s="57"/>
      <c r="O12" s="57"/>
      <c r="P12" s="57"/>
      <c r="Q12" s="57"/>
      <c r="R12" s="57"/>
      <c r="S12" s="57"/>
      <c r="T12" s="57"/>
      <c r="U12" s="57"/>
      <c r="V12" s="57"/>
      <c r="W12" s="57"/>
      <c r="X12" s="57"/>
      <c r="Y12" s="57"/>
      <c r="Z12" s="57"/>
      <c r="AA12" s="57"/>
      <c r="AB12" s="57"/>
      <c r="AC12" s="57"/>
      <c r="AD12" s="57"/>
      <c r="AE12" s="4"/>
      <c r="AF12" s="4"/>
      <c r="AG12" s="4"/>
      <c r="AH12" s="4"/>
      <c r="AI12" s="4"/>
      <c r="AJ12" s="4"/>
      <c r="AK12" s="4"/>
      <c r="AM12" s="4"/>
      <c r="AN12" s="4"/>
      <c r="AO12" s="4"/>
      <c r="AP12" s="4"/>
      <c r="AQ12" s="4"/>
    </row>
    <row r="13" spans="1:50" ht="6.95" customHeight="1" x14ac:dyDescent="0.25">
      <c r="C13" s="33"/>
      <c r="D13" s="33"/>
      <c r="E13" s="33"/>
      <c r="F13" s="33"/>
      <c r="G13" s="33"/>
      <c r="H13" s="33"/>
      <c r="I13" s="33"/>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row>
    <row r="14" spans="1:50" ht="20.25" customHeight="1" x14ac:dyDescent="0.25">
      <c r="C14" s="55" t="s">
        <v>16</v>
      </c>
      <c r="D14" s="55"/>
      <c r="E14" s="55"/>
      <c r="F14" s="55"/>
      <c r="G14" s="55"/>
      <c r="H14" s="55"/>
      <c r="I14" s="55"/>
      <c r="J14" s="57"/>
      <c r="K14" s="57"/>
      <c r="L14" s="57"/>
      <c r="M14" s="57"/>
      <c r="N14" s="57"/>
      <c r="O14" s="57"/>
      <c r="P14" s="57"/>
      <c r="Q14" s="57"/>
      <c r="R14" s="57"/>
      <c r="S14" s="57"/>
      <c r="T14" s="57"/>
      <c r="U14" s="57"/>
      <c r="V14" s="57"/>
      <c r="W14" s="57"/>
      <c r="X14" s="57"/>
      <c r="Y14" s="57"/>
      <c r="Z14" s="57"/>
      <c r="AA14" s="57"/>
      <c r="AB14" s="57"/>
      <c r="AC14" s="57"/>
      <c r="AD14" s="57"/>
      <c r="AE14" s="4"/>
      <c r="AF14" s="4"/>
      <c r="AG14" s="4"/>
      <c r="AH14" s="4"/>
      <c r="AI14" s="4"/>
      <c r="AJ14" s="4"/>
      <c r="AK14" s="4"/>
      <c r="AM14" s="4"/>
      <c r="AN14" s="4"/>
      <c r="AO14" s="4"/>
      <c r="AP14" s="4"/>
      <c r="AQ14" s="4"/>
    </row>
    <row r="15" spans="1:50" ht="6.95" customHeight="1" x14ac:dyDescent="0.25">
      <c r="C15" s="33"/>
      <c r="D15" s="33"/>
      <c r="E15" s="33"/>
      <c r="F15" s="33"/>
      <c r="G15" s="33"/>
      <c r="H15" s="33"/>
      <c r="I15" s="33"/>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M15" s="22"/>
      <c r="AN15" s="22"/>
      <c r="AO15" s="22"/>
      <c r="AP15" s="22"/>
      <c r="AQ15" s="22"/>
    </row>
    <row r="16" spans="1:50" ht="20.25" customHeight="1" x14ac:dyDescent="0.25">
      <c r="C16" s="55" t="s">
        <v>5</v>
      </c>
      <c r="D16" s="55"/>
      <c r="E16" s="55"/>
      <c r="F16" s="55"/>
      <c r="G16" s="55"/>
      <c r="H16" s="55"/>
      <c r="I16" s="55"/>
      <c r="J16" s="57"/>
      <c r="K16" s="57"/>
      <c r="L16" s="57"/>
      <c r="M16" s="57"/>
      <c r="N16" s="57"/>
      <c r="O16" s="57"/>
      <c r="P16" s="57"/>
      <c r="Q16" s="57"/>
      <c r="R16" s="57"/>
      <c r="S16" s="57"/>
      <c r="T16" s="57"/>
      <c r="U16" s="57"/>
      <c r="V16" s="57"/>
      <c r="W16" s="57"/>
      <c r="X16" s="57"/>
      <c r="Y16" s="57"/>
      <c r="Z16" s="57"/>
      <c r="AA16" s="57"/>
      <c r="AB16" s="57"/>
      <c r="AC16" s="57"/>
      <c r="AD16" s="57"/>
      <c r="AE16" s="4"/>
      <c r="AF16" s="4"/>
      <c r="AG16" s="4"/>
      <c r="AH16" s="4"/>
      <c r="AI16" s="4"/>
      <c r="AJ16" s="4"/>
      <c r="AK16" s="4"/>
      <c r="AM16" s="4"/>
      <c r="AN16" s="4"/>
      <c r="AO16" s="4"/>
      <c r="AP16" s="4"/>
      <c r="AQ16" s="4"/>
    </row>
    <row r="17" spans="1:50" ht="6.95" customHeight="1" x14ac:dyDescent="0.25">
      <c r="C17" s="33"/>
      <c r="D17" s="33"/>
      <c r="E17" s="33"/>
      <c r="F17" s="33"/>
      <c r="G17" s="33"/>
      <c r="H17" s="33"/>
      <c r="I17" s="33"/>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M17" s="22"/>
      <c r="AN17" s="22"/>
      <c r="AO17" s="22"/>
      <c r="AP17" s="22"/>
      <c r="AQ17" s="22"/>
    </row>
    <row r="18" spans="1:50" ht="20.25" customHeight="1" x14ac:dyDescent="0.25">
      <c r="C18" s="55" t="s">
        <v>0</v>
      </c>
      <c r="D18" s="55"/>
      <c r="E18" s="55"/>
      <c r="F18" s="55"/>
      <c r="G18" s="55"/>
      <c r="H18" s="55"/>
      <c r="I18" s="55"/>
      <c r="J18" s="57"/>
      <c r="K18" s="57"/>
      <c r="L18" s="57"/>
      <c r="M18" s="57"/>
      <c r="N18" s="57"/>
      <c r="O18" s="57"/>
      <c r="P18" s="57"/>
      <c r="Q18" s="57"/>
      <c r="R18" s="57"/>
      <c r="S18" s="57"/>
      <c r="T18" s="57"/>
      <c r="U18" s="57"/>
      <c r="V18" s="57"/>
      <c r="W18" s="57"/>
      <c r="X18" s="57"/>
      <c r="Y18" s="57"/>
      <c r="Z18" s="57"/>
      <c r="AA18" s="57"/>
      <c r="AB18" s="57"/>
      <c r="AC18" s="57"/>
      <c r="AD18" s="57"/>
      <c r="AE18" s="4"/>
      <c r="AF18" s="4"/>
      <c r="AG18" s="4"/>
      <c r="AH18" s="4"/>
      <c r="AI18" s="4"/>
      <c r="AJ18" s="4"/>
      <c r="AK18" s="4"/>
      <c r="AM18" s="4"/>
      <c r="AN18" s="4"/>
      <c r="AO18" s="4"/>
      <c r="AP18" s="4"/>
      <c r="AQ18" s="4"/>
    </row>
    <row r="19" spans="1:50" ht="6.95" customHeight="1" x14ac:dyDescent="0.25"/>
    <row r="21" spans="1:50" ht="20.25" customHeight="1" x14ac:dyDescent="0.25">
      <c r="A21" s="75" t="s">
        <v>8</v>
      </c>
      <c r="B21" s="75"/>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row>
    <row r="22" spans="1:50" ht="20.25" customHeight="1" x14ac:dyDescent="0.25">
      <c r="A22" s="15"/>
      <c r="B22" s="76" t="s">
        <v>10</v>
      </c>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18"/>
      <c r="AR22" s="18"/>
    </row>
    <row r="23" spans="1:50" ht="6.95" customHeight="1" x14ac:dyDescent="0.25">
      <c r="A23" s="15"/>
      <c r="B23" s="17"/>
      <c r="C23" s="17"/>
      <c r="D23" s="26"/>
      <c r="E23" s="26"/>
      <c r="F23" s="26"/>
      <c r="G23" s="26"/>
      <c r="H23" s="26"/>
      <c r="I23" s="26"/>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8"/>
      <c r="AR23" s="18"/>
    </row>
    <row r="24" spans="1:50" ht="20.25" customHeight="1" x14ac:dyDescent="0.25">
      <c r="C24" s="13"/>
      <c r="D24" s="13"/>
      <c r="E24" s="3"/>
      <c r="F24" s="30" t="s">
        <v>1</v>
      </c>
      <c r="G24" s="30"/>
      <c r="H24" s="30"/>
      <c r="I24" s="30"/>
      <c r="J24" s="31"/>
      <c r="K24" s="3"/>
      <c r="L24" s="30"/>
      <c r="M24" s="30"/>
      <c r="N24" s="30"/>
      <c r="O24" s="30"/>
      <c r="P24" s="30"/>
      <c r="Q24" s="30"/>
      <c r="R24" s="30"/>
      <c r="S24" s="30"/>
      <c r="T24" s="30"/>
      <c r="U24" s="30"/>
      <c r="V24" s="30"/>
      <c r="W24" s="30"/>
      <c r="X24" s="30"/>
      <c r="Y24" s="30"/>
      <c r="AB24" s="2"/>
      <c r="AC24" s="2"/>
      <c r="AD24" s="2"/>
      <c r="AE24" s="2"/>
      <c r="AF24" s="2"/>
      <c r="AG24" s="2"/>
      <c r="AH24" s="2"/>
      <c r="AI24" s="2"/>
      <c r="AJ24" s="2"/>
      <c r="AK24" s="2"/>
      <c r="AL24" s="2"/>
      <c r="AM24" s="2"/>
      <c r="AN24" s="2"/>
      <c r="AO24" s="2"/>
      <c r="AP24" s="2"/>
      <c r="AQ24" s="2"/>
      <c r="AV24" s="11" t="b">
        <v>0</v>
      </c>
    </row>
    <row r="25" spans="1:50" ht="6.95" customHeight="1" x14ac:dyDescent="0.25">
      <c r="F25" s="3"/>
      <c r="L25" s="3"/>
    </row>
    <row r="26" spans="1:50" s="5" customFormat="1" ht="14.25" customHeight="1" x14ac:dyDescent="0.2">
      <c r="E26" s="67" t="s">
        <v>3</v>
      </c>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8"/>
      <c r="AL26" s="8"/>
      <c r="AP26" s="10"/>
      <c r="AQ26" s="10"/>
      <c r="AR26" s="10"/>
    </row>
    <row r="27" spans="1:50" s="5" customFormat="1" ht="14.25" customHeight="1" x14ac:dyDescent="0.2">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16"/>
      <c r="AL27" s="16"/>
      <c r="AP27" s="10"/>
      <c r="AQ27" s="10"/>
      <c r="AR27" s="10"/>
    </row>
    <row r="28" spans="1:50" s="5" customFormat="1" ht="14.25" customHeight="1" x14ac:dyDescent="0.2">
      <c r="E28" s="94" t="s">
        <v>4</v>
      </c>
      <c r="F28" s="94"/>
      <c r="G28" s="94"/>
      <c r="H28" s="94"/>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19"/>
      <c r="AL28" s="19"/>
      <c r="AP28" s="10"/>
      <c r="AQ28" s="10"/>
      <c r="AR28" s="10"/>
    </row>
    <row r="29" spans="1:50" s="5" customFormat="1" ht="14.25" customHeight="1" x14ac:dyDescent="0.2">
      <c r="F29" s="95" t="s">
        <v>2</v>
      </c>
      <c r="G29" s="95"/>
      <c r="H29" s="95"/>
      <c r="I29" s="95"/>
      <c r="J29" s="95"/>
      <c r="K29" s="95"/>
      <c r="L29" s="95"/>
      <c r="M29" s="95"/>
      <c r="N29" s="95"/>
      <c r="O29" s="95"/>
      <c r="P29" s="95"/>
      <c r="Q29" s="95"/>
      <c r="R29" s="95"/>
      <c r="S29" s="95"/>
      <c r="T29" s="95"/>
      <c r="U29" s="95"/>
      <c r="V29" s="95"/>
      <c r="W29" s="95"/>
      <c r="X29" s="95"/>
      <c r="Y29" s="95"/>
      <c r="Z29" s="95"/>
      <c r="AA29" s="95"/>
      <c r="AB29" s="95"/>
      <c r="AC29" s="95"/>
      <c r="AD29" s="95"/>
      <c r="AE29" s="95"/>
      <c r="AF29" s="95"/>
      <c r="AG29" s="95"/>
      <c r="AH29" s="95"/>
      <c r="AI29" s="95"/>
      <c r="AJ29" s="95"/>
      <c r="AK29" s="12"/>
      <c r="AL29" s="12"/>
      <c r="AP29" s="10"/>
      <c r="AQ29" s="10"/>
      <c r="AR29" s="10"/>
    </row>
    <row r="30" spans="1:50" s="5" customFormat="1" ht="14.25" customHeight="1" x14ac:dyDescent="0.2">
      <c r="F30" s="6"/>
      <c r="L30" s="6"/>
      <c r="AV30" s="10"/>
      <c r="AW30" s="10"/>
      <c r="AX30" s="10"/>
    </row>
    <row r="31" spans="1:50" s="2" customFormat="1" ht="20.25" customHeight="1" x14ac:dyDescent="0.15">
      <c r="A31" s="75" t="s">
        <v>17</v>
      </c>
      <c r="B31" s="75"/>
      <c r="C31" s="75"/>
      <c r="D31" s="75"/>
      <c r="E31" s="75"/>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c r="AQ31" s="75"/>
      <c r="AR31" s="75"/>
      <c r="AV31" s="20"/>
      <c r="AW31" s="20"/>
      <c r="AX31" s="20"/>
    </row>
    <row r="32" spans="1:50" ht="20.25" customHeight="1" x14ac:dyDescent="0.25">
      <c r="A32" s="15"/>
      <c r="B32" s="76" t="s">
        <v>13</v>
      </c>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18"/>
      <c r="AR32" s="18"/>
    </row>
    <row r="33" spans="3:50" ht="6.95" customHeight="1" x14ac:dyDescent="0.25">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V33" s="11"/>
      <c r="AW33" s="11"/>
      <c r="AX33" s="11"/>
    </row>
    <row r="34" spans="3:50" ht="21.95" customHeight="1" x14ac:dyDescent="0.25">
      <c r="C34" s="84" t="s">
        <v>18</v>
      </c>
      <c r="D34" s="85"/>
      <c r="E34" s="85"/>
      <c r="F34" s="85"/>
      <c r="G34" s="85"/>
      <c r="H34" s="91"/>
      <c r="I34" s="84" t="s">
        <v>7</v>
      </c>
      <c r="J34" s="85"/>
      <c r="K34" s="85"/>
      <c r="L34" s="86"/>
      <c r="M34" s="90" t="s">
        <v>6</v>
      </c>
      <c r="N34" s="85"/>
      <c r="O34" s="85"/>
      <c r="P34" s="91"/>
      <c r="Q34" s="84" t="s">
        <v>19</v>
      </c>
      <c r="R34" s="85"/>
      <c r="S34" s="85"/>
      <c r="T34" s="85"/>
      <c r="U34" s="85"/>
      <c r="V34" s="85"/>
      <c r="W34" s="85"/>
      <c r="X34" s="85"/>
      <c r="Y34" s="91"/>
      <c r="Z34" s="84" t="s">
        <v>20</v>
      </c>
      <c r="AA34" s="85"/>
      <c r="AB34" s="85"/>
      <c r="AC34" s="85"/>
      <c r="AD34" s="85"/>
      <c r="AE34" s="85"/>
      <c r="AF34" s="85"/>
      <c r="AG34" s="85"/>
      <c r="AH34" s="91"/>
      <c r="AI34" s="11"/>
      <c r="AJ34" s="11"/>
      <c r="AV34" s="1"/>
      <c r="AW34" s="1"/>
      <c r="AX34" s="1"/>
    </row>
    <row r="35" spans="3:50" ht="21.95" customHeight="1" x14ac:dyDescent="0.25">
      <c r="C35" s="87"/>
      <c r="D35" s="88"/>
      <c r="E35" s="88"/>
      <c r="F35" s="88"/>
      <c r="G35" s="88"/>
      <c r="H35" s="93"/>
      <c r="I35" s="87"/>
      <c r="J35" s="88"/>
      <c r="K35" s="88"/>
      <c r="L35" s="89"/>
      <c r="M35" s="92"/>
      <c r="N35" s="88"/>
      <c r="O35" s="88"/>
      <c r="P35" s="93"/>
      <c r="Q35" s="87"/>
      <c r="R35" s="88"/>
      <c r="S35" s="88"/>
      <c r="T35" s="88"/>
      <c r="U35" s="88"/>
      <c r="V35" s="88"/>
      <c r="W35" s="88"/>
      <c r="X35" s="88"/>
      <c r="Y35" s="93"/>
      <c r="Z35" s="87"/>
      <c r="AA35" s="88"/>
      <c r="AB35" s="88"/>
      <c r="AC35" s="88"/>
      <c r="AD35" s="88"/>
      <c r="AE35" s="88"/>
      <c r="AF35" s="88"/>
      <c r="AG35" s="88"/>
      <c r="AH35" s="93"/>
      <c r="AI35" s="11"/>
      <c r="AJ35" s="11"/>
      <c r="AV35" s="1"/>
      <c r="AW35" s="1"/>
      <c r="AX35" s="1"/>
    </row>
    <row r="36" spans="3:50" ht="20.25" customHeight="1" x14ac:dyDescent="0.25">
      <c r="C36" s="64" t="s">
        <v>21</v>
      </c>
      <c r="D36" s="65"/>
      <c r="E36" s="65"/>
      <c r="F36" s="65"/>
      <c r="G36" s="65"/>
      <c r="H36" s="66"/>
      <c r="I36" s="68"/>
      <c r="J36" s="69"/>
      <c r="K36" s="69"/>
      <c r="L36" s="71"/>
      <c r="M36" s="72"/>
      <c r="N36" s="69"/>
      <c r="O36" s="69"/>
      <c r="P36" s="70"/>
      <c r="Q36" s="68"/>
      <c r="R36" s="69"/>
      <c r="S36" s="69"/>
      <c r="T36" s="69"/>
      <c r="U36" s="69"/>
      <c r="V36" s="69"/>
      <c r="W36" s="69"/>
      <c r="X36" s="69"/>
      <c r="Y36" s="70"/>
      <c r="Z36" s="68"/>
      <c r="AA36" s="69"/>
      <c r="AB36" s="69"/>
      <c r="AC36" s="69"/>
      <c r="AD36" s="69"/>
      <c r="AE36" s="69"/>
      <c r="AF36" s="69"/>
      <c r="AG36" s="69"/>
      <c r="AH36" s="70"/>
      <c r="AI36" s="11"/>
      <c r="AJ36" s="11"/>
      <c r="AV36" s="1"/>
      <c r="AW36" s="1"/>
      <c r="AX36" s="1"/>
    </row>
    <row r="37" spans="3:50" ht="20.25" customHeight="1" x14ac:dyDescent="0.25">
      <c r="C37" s="64" t="s">
        <v>22</v>
      </c>
      <c r="D37" s="65"/>
      <c r="E37" s="65"/>
      <c r="F37" s="65"/>
      <c r="G37" s="65"/>
      <c r="H37" s="66"/>
      <c r="I37" s="68"/>
      <c r="J37" s="69"/>
      <c r="K37" s="69"/>
      <c r="L37" s="71"/>
      <c r="M37" s="72"/>
      <c r="N37" s="69"/>
      <c r="O37" s="69"/>
      <c r="P37" s="70"/>
      <c r="Q37" s="68"/>
      <c r="R37" s="69"/>
      <c r="S37" s="69"/>
      <c r="T37" s="69"/>
      <c r="U37" s="69"/>
      <c r="V37" s="69"/>
      <c r="W37" s="69"/>
      <c r="X37" s="69"/>
      <c r="Y37" s="70"/>
      <c r="Z37" s="68"/>
      <c r="AA37" s="69"/>
      <c r="AB37" s="69"/>
      <c r="AC37" s="69"/>
      <c r="AD37" s="69"/>
      <c r="AE37" s="69"/>
      <c r="AF37" s="69"/>
      <c r="AG37" s="69"/>
      <c r="AH37" s="70"/>
      <c r="AI37" s="11"/>
      <c r="AJ37" s="11"/>
      <c r="AV37" s="1"/>
      <c r="AW37" s="1"/>
      <c r="AX37" s="1"/>
    </row>
    <row r="38" spans="3:50" ht="20.25" customHeight="1" x14ac:dyDescent="0.25">
      <c r="C38" s="64"/>
      <c r="D38" s="65"/>
      <c r="E38" s="65"/>
      <c r="F38" s="65"/>
      <c r="G38" s="65"/>
      <c r="H38" s="66"/>
      <c r="I38" s="68"/>
      <c r="J38" s="69"/>
      <c r="K38" s="69"/>
      <c r="L38" s="71"/>
      <c r="M38" s="72"/>
      <c r="N38" s="69"/>
      <c r="O38" s="69"/>
      <c r="P38" s="70"/>
      <c r="Q38" s="68"/>
      <c r="R38" s="69"/>
      <c r="S38" s="69"/>
      <c r="T38" s="69"/>
      <c r="U38" s="69"/>
      <c r="V38" s="69"/>
      <c r="W38" s="69"/>
      <c r="X38" s="69"/>
      <c r="Y38" s="70"/>
      <c r="Z38" s="68"/>
      <c r="AA38" s="69"/>
      <c r="AB38" s="69"/>
      <c r="AC38" s="69"/>
      <c r="AD38" s="69"/>
      <c r="AE38" s="69"/>
      <c r="AF38" s="69"/>
      <c r="AG38" s="69"/>
      <c r="AH38" s="70"/>
      <c r="AI38" s="11"/>
      <c r="AJ38" s="11"/>
      <c r="AV38" s="1"/>
      <c r="AW38" s="1"/>
      <c r="AX38" s="1"/>
    </row>
    <row r="39" spans="3:50" ht="20.25" customHeight="1" x14ac:dyDescent="0.25">
      <c r="C39" s="64"/>
      <c r="D39" s="65"/>
      <c r="E39" s="65"/>
      <c r="F39" s="65"/>
      <c r="G39" s="65"/>
      <c r="H39" s="66"/>
      <c r="I39" s="68"/>
      <c r="J39" s="69"/>
      <c r="K39" s="69"/>
      <c r="L39" s="71"/>
      <c r="M39" s="72"/>
      <c r="N39" s="69"/>
      <c r="O39" s="69"/>
      <c r="P39" s="70"/>
      <c r="Q39" s="68"/>
      <c r="R39" s="69"/>
      <c r="S39" s="69"/>
      <c r="T39" s="69"/>
      <c r="U39" s="69"/>
      <c r="V39" s="69"/>
      <c r="W39" s="69"/>
      <c r="X39" s="69"/>
      <c r="Y39" s="70"/>
      <c r="Z39" s="68"/>
      <c r="AA39" s="69"/>
      <c r="AB39" s="69"/>
      <c r="AC39" s="69"/>
      <c r="AD39" s="69"/>
      <c r="AE39" s="69"/>
      <c r="AF39" s="69"/>
      <c r="AG39" s="69"/>
      <c r="AH39" s="70"/>
      <c r="AI39" s="11"/>
      <c r="AJ39" s="11"/>
      <c r="AV39" s="1"/>
      <c r="AW39" s="1"/>
      <c r="AX39" s="1"/>
    </row>
    <row r="40" spans="3:50" ht="20.25" customHeight="1" x14ac:dyDescent="0.25">
      <c r="C40" s="64"/>
      <c r="D40" s="65"/>
      <c r="E40" s="65"/>
      <c r="F40" s="65"/>
      <c r="G40" s="65"/>
      <c r="H40" s="66"/>
      <c r="I40" s="68"/>
      <c r="J40" s="69"/>
      <c r="K40" s="69"/>
      <c r="L40" s="71"/>
      <c r="M40" s="72"/>
      <c r="N40" s="69"/>
      <c r="O40" s="69"/>
      <c r="P40" s="70"/>
      <c r="Q40" s="68"/>
      <c r="R40" s="69"/>
      <c r="S40" s="69"/>
      <c r="T40" s="69"/>
      <c r="U40" s="69"/>
      <c r="V40" s="69"/>
      <c r="W40" s="69"/>
      <c r="X40" s="69"/>
      <c r="Y40" s="70"/>
      <c r="Z40" s="68"/>
      <c r="AA40" s="69"/>
      <c r="AB40" s="69"/>
      <c r="AC40" s="69"/>
      <c r="AD40" s="69"/>
      <c r="AE40" s="69"/>
      <c r="AF40" s="69"/>
      <c r="AG40" s="69"/>
      <c r="AH40" s="70"/>
      <c r="AI40" s="11"/>
      <c r="AJ40" s="11"/>
      <c r="AV40" s="1"/>
      <c r="AW40" s="1"/>
      <c r="AX40" s="1"/>
    </row>
    <row r="41" spans="3:50" ht="20.25" customHeight="1" x14ac:dyDescent="0.25">
      <c r="C41" s="64"/>
      <c r="D41" s="65"/>
      <c r="E41" s="65"/>
      <c r="F41" s="65"/>
      <c r="G41" s="65"/>
      <c r="H41" s="66"/>
      <c r="I41" s="68"/>
      <c r="J41" s="69"/>
      <c r="K41" s="69"/>
      <c r="L41" s="71"/>
      <c r="M41" s="72"/>
      <c r="N41" s="69"/>
      <c r="O41" s="69"/>
      <c r="P41" s="70"/>
      <c r="Q41" s="68"/>
      <c r="R41" s="69"/>
      <c r="S41" s="69"/>
      <c r="T41" s="69"/>
      <c r="U41" s="69"/>
      <c r="V41" s="69"/>
      <c r="W41" s="69"/>
      <c r="X41" s="69"/>
      <c r="Y41" s="70"/>
      <c r="Z41" s="68"/>
      <c r="AA41" s="69"/>
      <c r="AB41" s="69"/>
      <c r="AC41" s="69"/>
      <c r="AD41" s="69"/>
      <c r="AE41" s="69"/>
      <c r="AF41" s="69"/>
      <c r="AG41" s="69"/>
      <c r="AH41" s="70"/>
      <c r="AI41" s="11"/>
      <c r="AJ41" s="11"/>
      <c r="AV41" s="1"/>
      <c r="AW41" s="1"/>
      <c r="AX41" s="1"/>
    </row>
    <row r="42" spans="3:50" ht="20.25" customHeight="1" x14ac:dyDescent="0.25">
      <c r="C42" s="64"/>
      <c r="D42" s="65"/>
      <c r="E42" s="65"/>
      <c r="F42" s="65"/>
      <c r="G42" s="65"/>
      <c r="H42" s="66"/>
      <c r="I42" s="68"/>
      <c r="J42" s="69"/>
      <c r="K42" s="69"/>
      <c r="L42" s="71"/>
      <c r="M42" s="72"/>
      <c r="N42" s="69"/>
      <c r="O42" s="69"/>
      <c r="P42" s="70"/>
      <c r="Q42" s="68"/>
      <c r="R42" s="69"/>
      <c r="S42" s="69"/>
      <c r="T42" s="69"/>
      <c r="U42" s="69"/>
      <c r="V42" s="69"/>
      <c r="W42" s="69"/>
      <c r="X42" s="69"/>
      <c r="Y42" s="70"/>
      <c r="Z42" s="68"/>
      <c r="AA42" s="69"/>
      <c r="AB42" s="69"/>
      <c r="AC42" s="69"/>
      <c r="AD42" s="69"/>
      <c r="AE42" s="69"/>
      <c r="AF42" s="69"/>
      <c r="AG42" s="69"/>
      <c r="AH42" s="70"/>
      <c r="AI42" s="11"/>
      <c r="AJ42" s="11"/>
      <c r="AV42" s="1"/>
      <c r="AW42" s="1"/>
      <c r="AX42" s="1"/>
    </row>
    <row r="43" spans="3:50" ht="20.25" customHeight="1" x14ac:dyDescent="0.25">
      <c r="C43" s="64"/>
      <c r="D43" s="65"/>
      <c r="E43" s="65"/>
      <c r="F43" s="65"/>
      <c r="G43" s="65"/>
      <c r="H43" s="66"/>
      <c r="I43" s="68"/>
      <c r="J43" s="69"/>
      <c r="K43" s="69"/>
      <c r="L43" s="71"/>
      <c r="M43" s="72"/>
      <c r="N43" s="69"/>
      <c r="O43" s="69"/>
      <c r="P43" s="70"/>
      <c r="Q43" s="68"/>
      <c r="R43" s="69"/>
      <c r="S43" s="69"/>
      <c r="T43" s="69"/>
      <c r="U43" s="69"/>
      <c r="V43" s="69"/>
      <c r="W43" s="69"/>
      <c r="X43" s="69"/>
      <c r="Y43" s="70"/>
      <c r="Z43" s="68"/>
      <c r="AA43" s="69"/>
      <c r="AB43" s="69"/>
      <c r="AC43" s="69"/>
      <c r="AD43" s="69"/>
      <c r="AE43" s="69"/>
      <c r="AF43" s="69"/>
      <c r="AG43" s="69"/>
      <c r="AH43" s="70"/>
      <c r="AI43" s="11"/>
      <c r="AJ43" s="11"/>
      <c r="AV43" s="1"/>
      <c r="AW43" s="1"/>
      <c r="AX43" s="1"/>
    </row>
    <row r="44" spans="3:50" ht="20.25" customHeight="1" x14ac:dyDescent="0.25">
      <c r="C44" s="64"/>
      <c r="D44" s="65"/>
      <c r="E44" s="65"/>
      <c r="F44" s="65"/>
      <c r="G44" s="65"/>
      <c r="H44" s="66"/>
      <c r="I44" s="68"/>
      <c r="J44" s="69"/>
      <c r="K44" s="69"/>
      <c r="L44" s="71"/>
      <c r="M44" s="72"/>
      <c r="N44" s="69"/>
      <c r="O44" s="69"/>
      <c r="P44" s="70"/>
      <c r="Q44" s="68"/>
      <c r="R44" s="69"/>
      <c r="S44" s="69"/>
      <c r="T44" s="69"/>
      <c r="U44" s="69"/>
      <c r="V44" s="69"/>
      <c r="W44" s="69"/>
      <c r="X44" s="69"/>
      <c r="Y44" s="70"/>
      <c r="Z44" s="68"/>
      <c r="AA44" s="69"/>
      <c r="AB44" s="69"/>
      <c r="AC44" s="69"/>
      <c r="AD44" s="69"/>
      <c r="AE44" s="69"/>
      <c r="AF44" s="69"/>
      <c r="AG44" s="69"/>
      <c r="AH44" s="70"/>
      <c r="AI44" s="11"/>
      <c r="AJ44" s="11"/>
      <c r="AV44" s="1"/>
      <c r="AW44" s="1"/>
      <c r="AX44" s="1"/>
    </row>
    <row r="45" spans="3:50" ht="20.25" customHeight="1" x14ac:dyDescent="0.25">
      <c r="C45" s="64"/>
      <c r="D45" s="65"/>
      <c r="E45" s="65"/>
      <c r="F45" s="65"/>
      <c r="G45" s="65"/>
      <c r="H45" s="66"/>
      <c r="I45" s="68"/>
      <c r="J45" s="69"/>
      <c r="K45" s="69"/>
      <c r="L45" s="71"/>
      <c r="M45" s="72"/>
      <c r="N45" s="69"/>
      <c r="O45" s="69"/>
      <c r="P45" s="70"/>
      <c r="Q45" s="68"/>
      <c r="R45" s="69"/>
      <c r="S45" s="69"/>
      <c r="T45" s="69"/>
      <c r="U45" s="69"/>
      <c r="V45" s="69"/>
      <c r="W45" s="69"/>
      <c r="X45" s="69"/>
      <c r="Y45" s="70"/>
      <c r="Z45" s="68"/>
      <c r="AA45" s="69"/>
      <c r="AB45" s="69"/>
      <c r="AC45" s="69"/>
      <c r="AD45" s="69"/>
      <c r="AE45" s="69"/>
      <c r="AF45" s="69"/>
      <c r="AG45" s="69"/>
      <c r="AH45" s="70"/>
      <c r="AI45" s="11"/>
      <c r="AJ45" s="11"/>
      <c r="AV45" s="1"/>
      <c r="AW45" s="1"/>
      <c r="AX45" s="1"/>
    </row>
    <row r="46" spans="3:50" ht="6.95" customHeight="1" x14ac:dyDescent="0.25">
      <c r="AV46" s="11"/>
      <c r="AW46" s="11"/>
      <c r="AX46" s="11"/>
    </row>
    <row r="47" spans="3:50" ht="13.5" customHeight="1" x14ac:dyDescent="0.25">
      <c r="E47" s="67" t="s">
        <v>29</v>
      </c>
      <c r="F47" s="67"/>
      <c r="G47" s="67"/>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7"/>
      <c r="AK47" s="67"/>
      <c r="AP47" s="11"/>
      <c r="AQ47" s="11"/>
      <c r="AR47" s="11"/>
      <c r="AV47" s="1"/>
      <c r="AW47" s="1"/>
      <c r="AX47" s="1"/>
    </row>
    <row r="48" spans="3:50" ht="13.5" customHeight="1" x14ac:dyDescent="0.25">
      <c r="E48" s="67"/>
      <c r="F48" s="67"/>
      <c r="G48" s="67"/>
      <c r="H48" s="67"/>
      <c r="I48" s="67"/>
      <c r="J48" s="67"/>
      <c r="K48" s="67"/>
      <c r="L48" s="67"/>
      <c r="M48" s="67"/>
      <c r="N48" s="67"/>
      <c r="O48" s="67"/>
      <c r="P48" s="67"/>
      <c r="Q48" s="67"/>
      <c r="R48" s="67"/>
      <c r="S48" s="67"/>
      <c r="T48" s="67"/>
      <c r="U48" s="67"/>
      <c r="V48" s="67"/>
      <c r="W48" s="67"/>
      <c r="X48" s="67"/>
      <c r="Y48" s="67"/>
      <c r="Z48" s="67"/>
      <c r="AA48" s="67"/>
      <c r="AB48" s="67"/>
      <c r="AC48" s="67"/>
      <c r="AD48" s="67"/>
      <c r="AE48" s="67"/>
      <c r="AF48" s="67"/>
      <c r="AG48" s="67"/>
      <c r="AH48" s="67"/>
      <c r="AI48" s="67"/>
      <c r="AJ48" s="67"/>
      <c r="AK48" s="67"/>
      <c r="AP48" s="11"/>
      <c r="AQ48" s="11"/>
      <c r="AR48" s="11"/>
      <c r="AV48" s="1"/>
      <c r="AW48" s="1"/>
      <c r="AX48" s="1"/>
    </row>
    <row r="49" spans="3:51" ht="13.5" customHeight="1" x14ac:dyDescent="0.25">
      <c r="E49" s="67"/>
      <c r="F49" s="67"/>
      <c r="G49" s="67"/>
      <c r="H49" s="67"/>
      <c r="I49" s="67"/>
      <c r="J49" s="67"/>
      <c r="K49" s="67"/>
      <c r="L49" s="67"/>
      <c r="M49" s="67"/>
      <c r="N49" s="67"/>
      <c r="O49" s="67"/>
      <c r="P49" s="67"/>
      <c r="Q49" s="67"/>
      <c r="R49" s="67"/>
      <c r="S49" s="67"/>
      <c r="T49" s="67"/>
      <c r="U49" s="67"/>
      <c r="V49" s="67"/>
      <c r="W49" s="67"/>
      <c r="X49" s="67"/>
      <c r="Y49" s="67"/>
      <c r="Z49" s="67"/>
      <c r="AA49" s="67"/>
      <c r="AB49" s="67"/>
      <c r="AC49" s="67"/>
      <c r="AD49" s="67"/>
      <c r="AE49" s="67"/>
      <c r="AF49" s="67"/>
      <c r="AG49" s="67"/>
      <c r="AH49" s="67"/>
      <c r="AI49" s="67"/>
      <c r="AJ49" s="67"/>
      <c r="AK49" s="67"/>
      <c r="AP49" s="11"/>
      <c r="AQ49" s="11"/>
      <c r="AR49" s="11"/>
      <c r="AV49" s="1"/>
      <c r="AW49" s="1"/>
      <c r="AX49" s="1"/>
    </row>
    <row r="50" spans="3:51" ht="6.95" customHeight="1" x14ac:dyDescent="0.25">
      <c r="E50" s="67"/>
      <c r="F50" s="67"/>
      <c r="G50" s="67"/>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7"/>
      <c r="AH50" s="67"/>
      <c r="AI50" s="67"/>
      <c r="AJ50" s="67"/>
      <c r="AK50" s="67"/>
      <c r="AP50" s="11"/>
      <c r="AQ50" s="11"/>
      <c r="AR50" s="11"/>
      <c r="AV50" s="1"/>
      <c r="AW50" s="1"/>
      <c r="AX50" s="1"/>
    </row>
    <row r="51" spans="3:51" ht="14.25" customHeight="1" x14ac:dyDescent="0.25">
      <c r="E51" s="67" t="s">
        <v>23</v>
      </c>
      <c r="F51" s="67"/>
      <c r="G51" s="67"/>
      <c r="H51" s="67"/>
      <c r="I51" s="67"/>
      <c r="J51" s="67"/>
      <c r="K51" s="67"/>
      <c r="L51" s="67"/>
      <c r="M51" s="67"/>
      <c r="N51" s="67"/>
      <c r="O51" s="67"/>
      <c r="P51" s="67"/>
      <c r="Q51" s="67"/>
      <c r="R51" s="67"/>
      <c r="S51" s="67"/>
      <c r="T51" s="67"/>
      <c r="U51" s="67"/>
      <c r="V51" s="67"/>
      <c r="W51" s="67"/>
      <c r="X51" s="67"/>
      <c r="Y51" s="67"/>
      <c r="Z51" s="67"/>
      <c r="AA51" s="67"/>
      <c r="AB51" s="67"/>
      <c r="AC51" s="67"/>
      <c r="AD51" s="67"/>
      <c r="AE51" s="67"/>
      <c r="AF51" s="67"/>
      <c r="AG51" s="67"/>
      <c r="AH51" s="67"/>
      <c r="AI51" s="67"/>
      <c r="AJ51" s="67"/>
      <c r="AK51" s="67"/>
      <c r="AL51" s="8"/>
      <c r="AP51" s="9"/>
      <c r="AQ51" s="9"/>
      <c r="AR51" s="9"/>
      <c r="AV51" s="1"/>
      <c r="AW51" s="1"/>
      <c r="AX51" s="1"/>
    </row>
    <row r="52" spans="3:51" ht="6.95" customHeight="1" x14ac:dyDescent="0.25">
      <c r="E52" s="67"/>
      <c r="F52" s="67"/>
      <c r="G52" s="67"/>
      <c r="H52" s="67"/>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7"/>
      <c r="AI52" s="67"/>
      <c r="AJ52" s="67"/>
      <c r="AK52" s="67"/>
      <c r="AL52" s="7"/>
      <c r="AP52" s="9"/>
      <c r="AQ52" s="9"/>
      <c r="AR52" s="9"/>
      <c r="AV52" s="1"/>
      <c r="AW52" s="1"/>
      <c r="AX52" s="1"/>
    </row>
    <row r="53" spans="3:51" ht="14.25" customHeight="1" x14ac:dyDescent="0.25">
      <c r="E53" s="67" t="s">
        <v>24</v>
      </c>
      <c r="F53" s="67"/>
      <c r="G53" s="67"/>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7"/>
      <c r="AP53" s="9"/>
      <c r="AQ53" s="9"/>
      <c r="AR53" s="9"/>
      <c r="AV53" s="1"/>
      <c r="AW53" s="1"/>
      <c r="AX53" s="1"/>
    </row>
    <row r="54" spans="3:51" ht="14.25" customHeight="1" x14ac:dyDescent="0.25">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P54" s="9"/>
      <c r="AQ54" s="9"/>
      <c r="AR54" s="9"/>
      <c r="AV54" s="1"/>
      <c r="AW54" s="1"/>
      <c r="AX54" s="1"/>
    </row>
    <row r="55" spans="3:51" ht="14.25" customHeight="1" x14ac:dyDescent="0.25">
      <c r="C55" s="25"/>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P55" s="9"/>
      <c r="AQ55" s="9"/>
      <c r="AR55" s="9"/>
      <c r="AV55" s="1"/>
      <c r="AW55" s="1"/>
      <c r="AX55" s="1"/>
    </row>
    <row r="56" spans="3:51" ht="14.25" customHeight="1" thickBot="1" x14ac:dyDescent="0.3">
      <c r="AP56" s="9"/>
      <c r="AQ56" s="9"/>
      <c r="AR56" s="9"/>
      <c r="AV56" s="1"/>
      <c r="AW56" s="1"/>
      <c r="AX56" s="1"/>
    </row>
    <row r="57" spans="3:51" ht="20.25" customHeight="1" x14ac:dyDescent="0.25">
      <c r="J57" s="81" t="s">
        <v>25</v>
      </c>
      <c r="K57" s="82"/>
      <c r="L57" s="82"/>
      <c r="M57" s="82"/>
      <c r="N57" s="82"/>
      <c r="O57" s="82"/>
      <c r="P57" s="82"/>
      <c r="Q57" s="82"/>
      <c r="R57" s="82"/>
      <c r="S57" s="82"/>
      <c r="T57" s="82"/>
      <c r="U57" s="82"/>
      <c r="V57" s="82"/>
      <c r="W57" s="82"/>
      <c r="X57" s="82"/>
      <c r="Y57" s="82"/>
      <c r="Z57" s="82"/>
      <c r="AA57" s="82"/>
      <c r="AB57" s="83"/>
      <c r="AP57" s="9"/>
      <c r="AQ57" s="9"/>
      <c r="AR57" s="9"/>
      <c r="AV57" s="1"/>
      <c r="AW57" s="1"/>
      <c r="AX57" s="1"/>
    </row>
    <row r="58" spans="3:51" ht="20.25" customHeight="1" x14ac:dyDescent="0.25">
      <c r="J58" s="58" t="s">
        <v>26</v>
      </c>
      <c r="K58" s="59"/>
      <c r="L58" s="59"/>
      <c r="M58" s="59"/>
      <c r="N58" s="59"/>
      <c r="O58" s="59"/>
      <c r="P58" s="59"/>
      <c r="Q58" s="59"/>
      <c r="R58" s="59"/>
      <c r="S58" s="59"/>
      <c r="T58" s="59"/>
      <c r="U58" s="59"/>
      <c r="V58" s="59"/>
      <c r="W58" s="59"/>
      <c r="X58" s="59"/>
      <c r="Y58" s="59"/>
      <c r="Z58" s="59"/>
      <c r="AA58" s="59"/>
      <c r="AB58" s="60"/>
      <c r="AP58" s="9"/>
      <c r="AQ58" s="9"/>
      <c r="AR58" s="9"/>
      <c r="AV58" s="1"/>
      <c r="AW58" s="1"/>
      <c r="AX58" s="1"/>
    </row>
    <row r="59" spans="3:51" ht="20.25" customHeight="1" x14ac:dyDescent="0.25">
      <c r="J59" s="58" t="s">
        <v>27</v>
      </c>
      <c r="K59" s="59"/>
      <c r="L59" s="59"/>
      <c r="M59" s="59"/>
      <c r="N59" s="59"/>
      <c r="O59" s="59"/>
      <c r="P59" s="59"/>
      <c r="Q59" s="59"/>
      <c r="R59" s="59"/>
      <c r="S59" s="59"/>
      <c r="T59" s="59"/>
      <c r="U59" s="59"/>
      <c r="V59" s="59"/>
      <c r="W59" s="59"/>
      <c r="X59" s="59"/>
      <c r="Y59" s="59"/>
      <c r="Z59" s="59"/>
      <c r="AA59" s="59"/>
      <c r="AB59" s="60"/>
      <c r="AP59" s="9"/>
      <c r="AQ59" s="9"/>
      <c r="AR59" s="9"/>
      <c r="AV59" s="1"/>
      <c r="AW59" s="1"/>
      <c r="AX59" s="1"/>
    </row>
    <row r="60" spans="3:51" ht="20.25" customHeight="1" thickBot="1" x14ac:dyDescent="0.3">
      <c r="J60" s="61" t="s">
        <v>28</v>
      </c>
      <c r="K60" s="62"/>
      <c r="L60" s="62"/>
      <c r="M60" s="62"/>
      <c r="N60" s="62"/>
      <c r="O60" s="62"/>
      <c r="P60" s="62"/>
      <c r="Q60" s="62"/>
      <c r="R60" s="62"/>
      <c r="S60" s="62"/>
      <c r="T60" s="62"/>
      <c r="U60" s="62"/>
      <c r="V60" s="62"/>
      <c r="W60" s="62"/>
      <c r="X60" s="62"/>
      <c r="Y60" s="62"/>
      <c r="Z60" s="62"/>
      <c r="AA60" s="62"/>
      <c r="AB60" s="63"/>
      <c r="AP60" s="9"/>
      <c r="AQ60" s="9"/>
      <c r="AR60" s="9"/>
      <c r="AV60" s="1"/>
      <c r="AW60" s="1"/>
      <c r="AX60" s="1"/>
    </row>
    <row r="61" spans="3:51" ht="14.1" customHeight="1" x14ac:dyDescent="0.25">
      <c r="AG61" s="56" t="s">
        <v>30</v>
      </c>
      <c r="AH61" s="56"/>
      <c r="AI61" s="56"/>
      <c r="AJ61" s="56"/>
      <c r="AK61" s="56"/>
      <c r="AL61" s="56"/>
      <c r="AP61" s="32"/>
      <c r="AV61" s="1"/>
      <c r="AY61" s="9"/>
    </row>
  </sheetData>
  <sheetProtection sheet="1" insertRows="0" deleteRows="0"/>
  <mergeCells count="86">
    <mergeCell ref="C18:I18"/>
    <mergeCell ref="A21:AR21"/>
    <mergeCell ref="M38:P38"/>
    <mergeCell ref="C39:H39"/>
    <mergeCell ref="I39:L39"/>
    <mergeCell ref="M39:P39"/>
    <mergeCell ref="Q39:Y39"/>
    <mergeCell ref="Z39:AH39"/>
    <mergeCell ref="B22:AP22"/>
    <mergeCell ref="A31:AR31"/>
    <mergeCell ref="C38:H38"/>
    <mergeCell ref="I38:L38"/>
    <mergeCell ref="C34:H35"/>
    <mergeCell ref="E26:AJ27"/>
    <mergeCell ref="E28:AJ28"/>
    <mergeCell ref="F29:AJ29"/>
    <mergeCell ref="Z45:AH45"/>
    <mergeCell ref="C44:H44"/>
    <mergeCell ref="I44:L44"/>
    <mergeCell ref="M44:P44"/>
    <mergeCell ref="Q44:Y44"/>
    <mergeCell ref="M45:P45"/>
    <mergeCell ref="Q45:Y45"/>
    <mergeCell ref="Z41:AH41"/>
    <mergeCell ref="Z44:AH44"/>
    <mergeCell ref="J57:AB57"/>
    <mergeCell ref="I34:L35"/>
    <mergeCell ref="M34:P35"/>
    <mergeCell ref="Q34:Y35"/>
    <mergeCell ref="Z34:AH35"/>
    <mergeCell ref="Z40:AH40"/>
    <mergeCell ref="I41:L41"/>
    <mergeCell ref="M41:P41"/>
    <mergeCell ref="Q41:Y41"/>
    <mergeCell ref="Q36:Y36"/>
    <mergeCell ref="Z36:AH36"/>
    <mergeCell ref="E47:AK50"/>
    <mergeCell ref="C45:H45"/>
    <mergeCell ref="I45:L45"/>
    <mergeCell ref="M37:P37"/>
    <mergeCell ref="B32:AP32"/>
    <mergeCell ref="C33:AM33"/>
    <mergeCell ref="C36:H36"/>
    <mergeCell ref="I36:L36"/>
    <mergeCell ref="M36:P36"/>
    <mergeCell ref="Z42:AH42"/>
    <mergeCell ref="C43:H43"/>
    <mergeCell ref="I43:L43"/>
    <mergeCell ref="M43:P43"/>
    <mergeCell ref="Q43:Y43"/>
    <mergeCell ref="Z43:AH43"/>
    <mergeCell ref="M42:P42"/>
    <mergeCell ref="Q42:Y42"/>
    <mergeCell ref="I42:L42"/>
    <mergeCell ref="C40:H40"/>
    <mergeCell ref="I40:L40"/>
    <mergeCell ref="M40:P40"/>
    <mergeCell ref="C41:H41"/>
    <mergeCell ref="A1:AL3"/>
    <mergeCell ref="A7:AL7"/>
    <mergeCell ref="B8:AL8"/>
    <mergeCell ref="J10:AD10"/>
    <mergeCell ref="W5:Y5"/>
    <mergeCell ref="AA5:AL5"/>
    <mergeCell ref="C10:I10"/>
    <mergeCell ref="J12:AD12"/>
    <mergeCell ref="J14:AD14"/>
    <mergeCell ref="J16:AD16"/>
    <mergeCell ref="C12:I12"/>
    <mergeCell ref="C14:I14"/>
    <mergeCell ref="C16:I16"/>
    <mergeCell ref="AG61:AL61"/>
    <mergeCell ref="J18:AD18"/>
    <mergeCell ref="J59:AB59"/>
    <mergeCell ref="J60:AB60"/>
    <mergeCell ref="C37:H37"/>
    <mergeCell ref="E51:AK52"/>
    <mergeCell ref="E53:AK54"/>
    <mergeCell ref="Z38:AH38"/>
    <mergeCell ref="Q37:Y37"/>
    <mergeCell ref="Q38:Y38"/>
    <mergeCell ref="Z37:AH37"/>
    <mergeCell ref="I37:L37"/>
    <mergeCell ref="J58:AB58"/>
    <mergeCell ref="Q40:Y40"/>
    <mergeCell ref="C42:H42"/>
  </mergeCells>
  <phoneticPr fontId="2"/>
  <dataValidations count="1">
    <dataValidation type="list" allowBlank="1" showInputMessage="1" showErrorMessage="1" sqref="C36:C45" xr:uid="{C7B5228A-B257-4F69-8FCE-CC4BF6B8B627}">
      <formula1>"統括者,取引担当者,監査担当者"</formula1>
    </dataValidation>
  </dataValidations>
  <hyperlinks>
    <hyperlink ref="F29" r:id="rId1" xr:uid="{B509C653-5A91-4D88-8665-2DC6BE03E3F3}"/>
  </hyperlinks>
  <pageMargins left="0.39370078740157483" right="0.39370078740157483" top="0.86614173228346458" bottom="0.74803149606299213" header="0.31496062992125984" footer="0.31496062992125984"/>
  <pageSetup paperSize="9" orientation="portrait" r:id="rId2"/>
  <headerFooter>
    <oddHeader>&amp;L&amp;G</oddHeader>
    <oddFooter>&amp;C&amp;G</oddFooter>
  </headerFooter>
  <rowBreaks count="1" manualBreakCount="1">
    <brk id="45" max="37" man="1"/>
  </rowBreaks>
  <customProperties>
    <customPr name="layoutContexts" r:id="rId3"/>
  </customProperties>
  <drawing r:id="rId4"/>
  <legacyDrawing r:id="rId5"/>
  <legacyDrawingHF r:id="rId6"/>
  <mc:AlternateContent xmlns:mc="http://schemas.openxmlformats.org/markup-compatibility/2006">
    <mc:Choice Requires="x14">
      <controls>
        <mc:AlternateContent xmlns:mc="http://schemas.openxmlformats.org/markup-compatibility/2006">
          <mc:Choice Requires="x14">
            <control shapeId="1027" r:id="rId7" name="Check Box 3">
              <controlPr defaultSize="0" autoFill="0" autoLine="0" autoPict="0">
                <anchor moveWithCells="1">
                  <from>
                    <xdr:col>2</xdr:col>
                    <xdr:colOff>76200</xdr:colOff>
                    <xdr:row>23</xdr:row>
                    <xdr:rowOff>0</xdr:rowOff>
                  </from>
                  <to>
                    <xdr:col>4</xdr:col>
                    <xdr:colOff>0</xdr:colOff>
                    <xdr:row>24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231C1-6B95-4E8C-AB25-030DC510C249}">
  <dimension ref="A1:C142"/>
  <sheetViews>
    <sheetView workbookViewId="0"/>
  </sheetViews>
  <sheetFormatPr defaultRowHeight="13.5" x14ac:dyDescent="0.15"/>
  <cols>
    <col min="1" max="1" width="10.375" style="46" customWidth="1"/>
    <col min="2" max="2" width="45.125" style="46" customWidth="1"/>
    <col min="3" max="3" width="48.5" style="46" customWidth="1"/>
    <col min="4" max="16384" width="9" style="47"/>
  </cols>
  <sheetData>
    <row r="1" spans="1:3" x14ac:dyDescent="0.15">
      <c r="A1" s="46" t="s">
        <v>91</v>
      </c>
      <c r="B1" s="46" t="s">
        <v>92</v>
      </c>
      <c r="C1" s="46" t="s">
        <v>93</v>
      </c>
    </row>
    <row r="2" spans="1:3" x14ac:dyDescent="0.15">
      <c r="A2" s="48">
        <v>17067</v>
      </c>
      <c r="B2" s="46" t="s">
        <v>94</v>
      </c>
      <c r="C2" s="46" t="s">
        <v>94</v>
      </c>
    </row>
    <row r="3" spans="1:3" x14ac:dyDescent="0.15">
      <c r="A3" s="48">
        <v>17039</v>
      </c>
      <c r="B3" s="46" t="s">
        <v>95</v>
      </c>
      <c r="C3" s="46" t="s">
        <v>95</v>
      </c>
    </row>
    <row r="4" spans="1:3" x14ac:dyDescent="0.15">
      <c r="A4" s="48">
        <v>17061</v>
      </c>
      <c r="B4" s="46" t="s">
        <v>96</v>
      </c>
      <c r="C4" s="46" t="s">
        <v>96</v>
      </c>
    </row>
    <row r="5" spans="1:3" x14ac:dyDescent="0.15">
      <c r="A5" s="48">
        <v>17028</v>
      </c>
      <c r="B5" s="46" t="s">
        <v>97</v>
      </c>
      <c r="C5" s="46" t="s">
        <v>97</v>
      </c>
    </row>
    <row r="6" spans="1:3" x14ac:dyDescent="0.15">
      <c r="A6" s="48">
        <v>17045</v>
      </c>
      <c r="B6" s="46" t="s">
        <v>98</v>
      </c>
      <c r="C6" s="46" t="s">
        <v>98</v>
      </c>
    </row>
    <row r="7" spans="1:3" x14ac:dyDescent="0.15">
      <c r="A7" s="48">
        <v>17034</v>
      </c>
      <c r="B7" s="46" t="s">
        <v>99</v>
      </c>
      <c r="C7" s="46" t="s">
        <v>99</v>
      </c>
    </row>
    <row r="8" spans="1:3" x14ac:dyDescent="0.15">
      <c r="A8" s="48">
        <v>17011</v>
      </c>
      <c r="B8" s="46" t="s">
        <v>100</v>
      </c>
      <c r="C8" s="46" t="s">
        <v>100</v>
      </c>
    </row>
    <row r="9" spans="1:3" x14ac:dyDescent="0.15">
      <c r="A9" s="48">
        <v>13005</v>
      </c>
      <c r="B9" s="46" t="s">
        <v>101</v>
      </c>
      <c r="C9" s="46" t="s">
        <v>101</v>
      </c>
    </row>
    <row r="10" spans="1:3" x14ac:dyDescent="0.15">
      <c r="A10" s="48">
        <v>17037</v>
      </c>
      <c r="B10" s="46" t="s">
        <v>102</v>
      </c>
      <c r="C10" s="46" t="s">
        <v>102</v>
      </c>
    </row>
    <row r="11" spans="1:3" x14ac:dyDescent="0.15">
      <c r="A11" s="48">
        <v>17010</v>
      </c>
      <c r="B11" s="46" t="s">
        <v>103</v>
      </c>
      <c r="C11" s="46" t="s">
        <v>103</v>
      </c>
    </row>
    <row r="12" spans="1:3" x14ac:dyDescent="0.15">
      <c r="A12" s="48">
        <v>17056</v>
      </c>
      <c r="B12" s="46" t="s">
        <v>104</v>
      </c>
      <c r="C12" s="46" t="s">
        <v>104</v>
      </c>
    </row>
    <row r="13" spans="1:3" x14ac:dyDescent="0.15">
      <c r="A13" s="48">
        <v>17025</v>
      </c>
      <c r="B13" s="46" t="s">
        <v>105</v>
      </c>
      <c r="C13" s="46" t="s">
        <v>105</v>
      </c>
    </row>
    <row r="14" spans="1:3" x14ac:dyDescent="0.15">
      <c r="A14" s="48">
        <v>17051</v>
      </c>
      <c r="B14" s="46" t="s">
        <v>106</v>
      </c>
      <c r="C14" s="46" t="s">
        <v>106</v>
      </c>
    </row>
    <row r="15" spans="1:3" x14ac:dyDescent="0.15">
      <c r="A15" s="48">
        <v>17062</v>
      </c>
      <c r="B15" s="46" t="s">
        <v>107</v>
      </c>
      <c r="C15" s="46" t="s">
        <v>107</v>
      </c>
    </row>
    <row r="16" spans="1:3" x14ac:dyDescent="0.15">
      <c r="A16" s="48">
        <v>17012</v>
      </c>
      <c r="B16" s="46" t="s">
        <v>108</v>
      </c>
      <c r="C16" s="46" t="s">
        <v>108</v>
      </c>
    </row>
    <row r="17" spans="1:3" x14ac:dyDescent="0.15">
      <c r="A17" s="48">
        <v>17060</v>
      </c>
      <c r="B17" s="46" t="s">
        <v>109</v>
      </c>
      <c r="C17" s="46" t="s">
        <v>109</v>
      </c>
    </row>
    <row r="18" spans="1:3" x14ac:dyDescent="0.15">
      <c r="A18" s="48">
        <v>17004</v>
      </c>
      <c r="B18" s="46" t="s">
        <v>110</v>
      </c>
      <c r="C18" s="46" t="s">
        <v>110</v>
      </c>
    </row>
    <row r="19" spans="1:3" x14ac:dyDescent="0.15">
      <c r="A19" s="48">
        <v>17017</v>
      </c>
      <c r="B19" s="46" t="s">
        <v>111</v>
      </c>
      <c r="C19" s="46" t="s">
        <v>111</v>
      </c>
    </row>
    <row r="20" spans="1:3" x14ac:dyDescent="0.15">
      <c r="A20" s="48">
        <v>17019</v>
      </c>
      <c r="B20" s="46" t="s">
        <v>112</v>
      </c>
      <c r="C20" s="46" t="s">
        <v>112</v>
      </c>
    </row>
    <row r="21" spans="1:3" x14ac:dyDescent="0.15">
      <c r="A21" s="48">
        <v>17015</v>
      </c>
      <c r="B21" s="46" t="s">
        <v>113</v>
      </c>
      <c r="C21" s="46" t="s">
        <v>113</v>
      </c>
    </row>
    <row r="22" spans="1:3" x14ac:dyDescent="0.15">
      <c r="A22" s="48">
        <v>17063</v>
      </c>
      <c r="B22" s="46" t="s">
        <v>114</v>
      </c>
      <c r="C22" s="46" t="s">
        <v>114</v>
      </c>
    </row>
    <row r="23" spans="1:3" x14ac:dyDescent="0.15">
      <c r="A23" s="48">
        <v>17029</v>
      </c>
      <c r="B23" s="46" t="s">
        <v>115</v>
      </c>
      <c r="C23" s="46" t="s">
        <v>115</v>
      </c>
    </row>
    <row r="24" spans="1:3" x14ac:dyDescent="0.15">
      <c r="A24" s="48">
        <v>17008</v>
      </c>
      <c r="B24" s="46" t="s">
        <v>116</v>
      </c>
      <c r="C24" s="46" t="s">
        <v>116</v>
      </c>
    </row>
    <row r="25" spans="1:3" x14ac:dyDescent="0.15">
      <c r="A25" s="48">
        <v>17058</v>
      </c>
      <c r="B25" s="46" t="s">
        <v>117</v>
      </c>
      <c r="C25" s="46" t="s">
        <v>117</v>
      </c>
    </row>
    <row r="26" spans="1:3" x14ac:dyDescent="0.15">
      <c r="A26" s="48">
        <v>17024</v>
      </c>
      <c r="B26" s="46" t="s">
        <v>118</v>
      </c>
      <c r="C26" s="46" t="s">
        <v>118</v>
      </c>
    </row>
    <row r="27" spans="1:3" x14ac:dyDescent="0.15">
      <c r="A27" s="48">
        <v>17046</v>
      </c>
      <c r="B27" s="46" t="s">
        <v>119</v>
      </c>
      <c r="C27" s="46" t="s">
        <v>119</v>
      </c>
    </row>
    <row r="28" spans="1:3" x14ac:dyDescent="0.15">
      <c r="A28" s="48">
        <v>17057</v>
      </c>
      <c r="B28" s="46" t="s">
        <v>120</v>
      </c>
      <c r="C28" s="46" t="s">
        <v>120</v>
      </c>
    </row>
    <row r="29" spans="1:3" x14ac:dyDescent="0.15">
      <c r="A29" s="48">
        <v>17066</v>
      </c>
      <c r="B29" s="46" t="s">
        <v>121</v>
      </c>
      <c r="C29" s="46" t="s">
        <v>121</v>
      </c>
    </row>
    <row r="30" spans="1:3" x14ac:dyDescent="0.15">
      <c r="A30" s="48">
        <v>17033</v>
      </c>
      <c r="B30" s="46" t="s">
        <v>122</v>
      </c>
      <c r="C30" s="46" t="s">
        <v>122</v>
      </c>
    </row>
    <row r="31" spans="1:3" x14ac:dyDescent="0.15">
      <c r="A31" s="48">
        <v>17005</v>
      </c>
      <c r="B31" s="46" t="s">
        <v>123</v>
      </c>
      <c r="C31" s="46" t="s">
        <v>123</v>
      </c>
    </row>
    <row r="32" spans="1:3" x14ac:dyDescent="0.15">
      <c r="A32" s="48">
        <v>17027</v>
      </c>
      <c r="B32" s="46" t="s">
        <v>124</v>
      </c>
      <c r="C32" s="46" t="s">
        <v>124</v>
      </c>
    </row>
    <row r="33" spans="1:3" x14ac:dyDescent="0.15">
      <c r="A33" s="48">
        <v>17055</v>
      </c>
      <c r="B33" s="46" t="s">
        <v>125</v>
      </c>
      <c r="C33" s="46" t="s">
        <v>125</v>
      </c>
    </row>
    <row r="34" spans="1:3" x14ac:dyDescent="0.15">
      <c r="A34" s="48">
        <v>17030</v>
      </c>
      <c r="B34" s="46" t="s">
        <v>126</v>
      </c>
      <c r="C34" s="46" t="s">
        <v>126</v>
      </c>
    </row>
    <row r="35" spans="1:3" x14ac:dyDescent="0.15">
      <c r="A35" s="48">
        <v>17044</v>
      </c>
      <c r="B35" s="46" t="s">
        <v>127</v>
      </c>
      <c r="C35" s="46" t="s">
        <v>127</v>
      </c>
    </row>
    <row r="36" spans="1:3" x14ac:dyDescent="0.15">
      <c r="A36" s="48">
        <v>17035</v>
      </c>
      <c r="B36" s="46" t="s">
        <v>128</v>
      </c>
      <c r="C36" s="46" t="s">
        <v>128</v>
      </c>
    </row>
    <row r="37" spans="1:3" x14ac:dyDescent="0.15">
      <c r="A37" s="48">
        <v>17038</v>
      </c>
      <c r="B37" s="46" t="s">
        <v>129</v>
      </c>
      <c r="C37" s="46" t="s">
        <v>129</v>
      </c>
    </row>
    <row r="38" spans="1:3" x14ac:dyDescent="0.15">
      <c r="A38" s="48">
        <v>17047</v>
      </c>
      <c r="B38" s="46" t="s">
        <v>130</v>
      </c>
      <c r="C38" s="46" t="s">
        <v>130</v>
      </c>
    </row>
    <row r="39" spans="1:3" x14ac:dyDescent="0.15">
      <c r="A39" s="48">
        <v>17054</v>
      </c>
      <c r="B39" s="46" t="s">
        <v>131</v>
      </c>
      <c r="C39" s="46" t="s">
        <v>131</v>
      </c>
    </row>
    <row r="40" spans="1:3" x14ac:dyDescent="0.15">
      <c r="A40" s="48">
        <v>17070</v>
      </c>
      <c r="B40" s="46" t="s">
        <v>132</v>
      </c>
      <c r="C40" s="46" t="s">
        <v>132</v>
      </c>
    </row>
    <row r="41" spans="1:3" x14ac:dyDescent="0.15">
      <c r="A41" s="48">
        <v>17053</v>
      </c>
      <c r="B41" s="46" t="s">
        <v>133</v>
      </c>
      <c r="C41" s="46" t="s">
        <v>133</v>
      </c>
    </row>
    <row r="42" spans="1:3" x14ac:dyDescent="0.15">
      <c r="A42" s="48">
        <v>17016</v>
      </c>
      <c r="B42" s="46" t="s">
        <v>134</v>
      </c>
      <c r="C42" s="46" t="s">
        <v>134</v>
      </c>
    </row>
    <row r="43" spans="1:3" x14ac:dyDescent="0.15">
      <c r="A43" s="48">
        <v>17048</v>
      </c>
      <c r="B43" s="46" t="s">
        <v>135</v>
      </c>
      <c r="C43" s="46" t="s">
        <v>135</v>
      </c>
    </row>
    <row r="44" spans="1:3" x14ac:dyDescent="0.15">
      <c r="A44" s="48">
        <v>17052</v>
      </c>
      <c r="B44" s="46" t="s">
        <v>136</v>
      </c>
      <c r="C44" s="46" t="s">
        <v>136</v>
      </c>
    </row>
    <row r="45" spans="1:3" x14ac:dyDescent="0.15">
      <c r="A45" s="48">
        <v>17013</v>
      </c>
      <c r="B45" s="46" t="s">
        <v>137</v>
      </c>
      <c r="C45" s="46" t="s">
        <v>137</v>
      </c>
    </row>
    <row r="46" spans="1:3" x14ac:dyDescent="0.15">
      <c r="A46" s="48">
        <v>17001</v>
      </c>
      <c r="B46" s="46" t="s">
        <v>138</v>
      </c>
      <c r="C46" s="46" t="s">
        <v>138</v>
      </c>
    </row>
    <row r="47" spans="1:3" x14ac:dyDescent="0.15">
      <c r="A47" s="48">
        <v>17068</v>
      </c>
      <c r="B47" s="46" t="s">
        <v>139</v>
      </c>
      <c r="C47" s="46" t="s">
        <v>139</v>
      </c>
    </row>
    <row r="48" spans="1:3" x14ac:dyDescent="0.15">
      <c r="A48" s="48">
        <v>17023</v>
      </c>
      <c r="B48" s="46" t="s">
        <v>140</v>
      </c>
      <c r="C48" s="46" t="s">
        <v>140</v>
      </c>
    </row>
    <row r="49" spans="1:3" x14ac:dyDescent="0.15">
      <c r="A49" s="48">
        <v>17064</v>
      </c>
      <c r="B49" s="46" t="s">
        <v>141</v>
      </c>
      <c r="C49" s="46" t="s">
        <v>141</v>
      </c>
    </row>
    <row r="50" spans="1:3" x14ac:dyDescent="0.15">
      <c r="A50" s="48">
        <v>17002</v>
      </c>
      <c r="B50" s="46" t="s">
        <v>142</v>
      </c>
      <c r="C50" s="46" t="s">
        <v>142</v>
      </c>
    </row>
    <row r="51" spans="1:3" x14ac:dyDescent="0.15">
      <c r="A51" s="48">
        <v>17006</v>
      </c>
      <c r="B51" s="46" t="s">
        <v>143</v>
      </c>
      <c r="C51" s="46" t="s">
        <v>143</v>
      </c>
    </row>
    <row r="52" spans="1:3" x14ac:dyDescent="0.15">
      <c r="A52" s="48">
        <v>17018</v>
      </c>
      <c r="B52" s="46" t="s">
        <v>144</v>
      </c>
      <c r="C52" s="46" t="s">
        <v>144</v>
      </c>
    </row>
    <row r="53" spans="1:3" x14ac:dyDescent="0.15">
      <c r="A53" s="48">
        <v>17009</v>
      </c>
      <c r="B53" s="46" t="s">
        <v>145</v>
      </c>
      <c r="C53" s="46" t="s">
        <v>145</v>
      </c>
    </row>
    <row r="54" spans="1:3" x14ac:dyDescent="0.15">
      <c r="A54" s="48">
        <v>17007</v>
      </c>
      <c r="B54" s="46" t="s">
        <v>146</v>
      </c>
      <c r="C54" s="46" t="s">
        <v>147</v>
      </c>
    </row>
    <row r="55" spans="1:3" x14ac:dyDescent="0.15">
      <c r="A55" s="46">
        <v>11004</v>
      </c>
      <c r="B55" s="46" t="s">
        <v>148</v>
      </c>
      <c r="C55" s="46" t="s">
        <v>149</v>
      </c>
    </row>
    <row r="56" spans="1:3" x14ac:dyDescent="0.15">
      <c r="A56" s="46">
        <v>11016</v>
      </c>
      <c r="B56" s="46" t="s">
        <v>150</v>
      </c>
      <c r="C56" s="46" t="s">
        <v>151</v>
      </c>
    </row>
    <row r="57" spans="1:3" x14ac:dyDescent="0.15">
      <c r="A57" s="46">
        <v>11044</v>
      </c>
      <c r="B57" s="46" t="s">
        <v>152</v>
      </c>
      <c r="C57" s="46" t="s">
        <v>153</v>
      </c>
    </row>
    <row r="58" spans="1:3" x14ac:dyDescent="0.15">
      <c r="A58" s="46">
        <v>11056</v>
      </c>
      <c r="B58" s="46" t="s">
        <v>154</v>
      </c>
      <c r="C58" s="46" t="s">
        <v>155</v>
      </c>
    </row>
    <row r="59" spans="1:3" x14ac:dyDescent="0.15">
      <c r="A59" s="46">
        <v>11060</v>
      </c>
      <c r="B59" s="46" t="s">
        <v>156</v>
      </c>
      <c r="C59" s="46" t="s">
        <v>157</v>
      </c>
    </row>
    <row r="60" spans="1:3" x14ac:dyDescent="0.15">
      <c r="A60" s="46">
        <v>11128</v>
      </c>
      <c r="B60" s="46" t="s">
        <v>158</v>
      </c>
      <c r="C60" s="46" t="s">
        <v>159</v>
      </c>
    </row>
    <row r="61" spans="1:3" x14ac:dyDescent="0.15">
      <c r="A61" s="46">
        <v>11152</v>
      </c>
      <c r="B61" s="46" t="s">
        <v>160</v>
      </c>
      <c r="C61" s="46" t="s">
        <v>161</v>
      </c>
    </row>
    <row r="62" spans="1:3" x14ac:dyDescent="0.15">
      <c r="A62" s="46">
        <v>11168</v>
      </c>
      <c r="B62" s="46" t="s">
        <v>162</v>
      </c>
      <c r="C62" s="46" t="s">
        <v>163</v>
      </c>
    </row>
    <row r="63" spans="1:3" x14ac:dyDescent="0.15">
      <c r="A63" s="46">
        <v>11216</v>
      </c>
      <c r="B63" s="46" t="s">
        <v>164</v>
      </c>
      <c r="C63" s="46" t="s">
        <v>165</v>
      </c>
    </row>
    <row r="64" spans="1:3" x14ac:dyDescent="0.15">
      <c r="A64" s="46">
        <v>11256</v>
      </c>
      <c r="B64" s="46" t="s">
        <v>166</v>
      </c>
      <c r="C64" s="46" t="s">
        <v>167</v>
      </c>
    </row>
    <row r="65" spans="1:3" x14ac:dyDescent="0.15">
      <c r="A65" s="46">
        <v>11264</v>
      </c>
      <c r="B65" s="46" t="s">
        <v>168</v>
      </c>
      <c r="C65" s="46" t="s">
        <v>169</v>
      </c>
    </row>
    <row r="66" spans="1:3" x14ac:dyDescent="0.15">
      <c r="A66" s="46">
        <v>11272</v>
      </c>
      <c r="B66" s="46" t="s">
        <v>170</v>
      </c>
      <c r="C66" s="46" t="s">
        <v>171</v>
      </c>
    </row>
    <row r="67" spans="1:3" x14ac:dyDescent="0.15">
      <c r="A67" s="46">
        <v>11280</v>
      </c>
      <c r="B67" s="46" t="s">
        <v>172</v>
      </c>
      <c r="C67" s="46" t="s">
        <v>173</v>
      </c>
    </row>
    <row r="68" spans="1:3" x14ac:dyDescent="0.15">
      <c r="A68" s="46">
        <v>11296</v>
      </c>
      <c r="B68" s="46" t="s">
        <v>174</v>
      </c>
      <c r="C68" s="46" t="s">
        <v>175</v>
      </c>
    </row>
    <row r="69" spans="1:3" x14ac:dyDescent="0.15">
      <c r="A69" s="46">
        <v>11424</v>
      </c>
      <c r="B69" s="46" t="s">
        <v>176</v>
      </c>
      <c r="C69" s="46" t="s">
        <v>177</v>
      </c>
    </row>
    <row r="70" spans="1:3" x14ac:dyDescent="0.15">
      <c r="A70" s="46">
        <v>11448</v>
      </c>
      <c r="B70" s="46" t="s">
        <v>178</v>
      </c>
      <c r="C70" s="46" t="s">
        <v>179</v>
      </c>
    </row>
    <row r="71" spans="1:3" x14ac:dyDescent="0.15">
      <c r="A71" s="46">
        <v>11456</v>
      </c>
      <c r="B71" s="46" t="s">
        <v>180</v>
      </c>
      <c r="C71" s="46" t="s">
        <v>181</v>
      </c>
    </row>
    <row r="72" spans="1:3" x14ac:dyDescent="0.15">
      <c r="A72" s="46">
        <v>11464</v>
      </c>
      <c r="B72" s="46" t="s">
        <v>182</v>
      </c>
      <c r="C72" s="46" t="s">
        <v>183</v>
      </c>
    </row>
    <row r="73" spans="1:3" x14ac:dyDescent="0.15">
      <c r="A73" s="46">
        <v>11484</v>
      </c>
      <c r="B73" s="46" t="s">
        <v>184</v>
      </c>
      <c r="C73" s="46" t="s">
        <v>185</v>
      </c>
    </row>
    <row r="74" spans="1:3" x14ac:dyDescent="0.15">
      <c r="A74" s="46">
        <v>11488</v>
      </c>
      <c r="B74" s="46" t="s">
        <v>186</v>
      </c>
      <c r="C74" s="46" t="s">
        <v>187</v>
      </c>
    </row>
    <row r="75" spans="1:3" x14ac:dyDescent="0.15">
      <c r="A75" s="46">
        <v>11512</v>
      </c>
      <c r="B75" s="46" t="s">
        <v>188</v>
      </c>
      <c r="C75" s="46" t="s">
        <v>189</v>
      </c>
    </row>
    <row r="76" spans="1:3" x14ac:dyDescent="0.15">
      <c r="A76" s="46">
        <v>11520</v>
      </c>
      <c r="B76" s="46" t="s">
        <v>190</v>
      </c>
      <c r="C76" s="46" t="s">
        <v>191</v>
      </c>
    </row>
    <row r="77" spans="1:3" x14ac:dyDescent="0.15">
      <c r="A77" s="46">
        <v>11544</v>
      </c>
      <c r="B77" s="46" t="s">
        <v>192</v>
      </c>
      <c r="C77" s="46" t="s">
        <v>193</v>
      </c>
    </row>
    <row r="78" spans="1:3" x14ac:dyDescent="0.15">
      <c r="A78" s="46">
        <v>11560</v>
      </c>
      <c r="B78" s="46" t="s">
        <v>194</v>
      </c>
      <c r="C78" s="46" t="s">
        <v>195</v>
      </c>
    </row>
    <row r="79" spans="1:3" x14ac:dyDescent="0.15">
      <c r="A79" s="46">
        <v>11616</v>
      </c>
      <c r="B79" s="46" t="s">
        <v>196</v>
      </c>
      <c r="C79" s="46" t="s">
        <v>197</v>
      </c>
    </row>
    <row r="80" spans="1:3" x14ac:dyDescent="0.15">
      <c r="A80" s="46">
        <v>11635</v>
      </c>
      <c r="B80" s="46" t="s">
        <v>198</v>
      </c>
      <c r="C80" s="46" t="s">
        <v>199</v>
      </c>
    </row>
    <row r="81" spans="1:3" x14ac:dyDescent="0.15">
      <c r="A81" s="46">
        <v>11638</v>
      </c>
      <c r="B81" s="46" t="s">
        <v>200</v>
      </c>
      <c r="C81" s="46" t="s">
        <v>201</v>
      </c>
    </row>
    <row r="82" spans="1:3" x14ac:dyDescent="0.15">
      <c r="A82" s="46">
        <v>11646</v>
      </c>
      <c r="B82" s="46" t="s">
        <v>202</v>
      </c>
      <c r="C82" s="46" t="s">
        <v>203</v>
      </c>
    </row>
    <row r="83" spans="1:3" x14ac:dyDescent="0.15">
      <c r="A83" s="46">
        <v>11690</v>
      </c>
      <c r="B83" s="46" t="s">
        <v>204</v>
      </c>
      <c r="C83" s="46" t="s">
        <v>205</v>
      </c>
    </row>
    <row r="84" spans="1:3" x14ac:dyDescent="0.15">
      <c r="A84" s="46">
        <v>11696</v>
      </c>
      <c r="B84" s="46" t="s">
        <v>206</v>
      </c>
      <c r="C84" s="46" t="s">
        <v>207</v>
      </c>
    </row>
    <row r="85" spans="1:3" x14ac:dyDescent="0.15">
      <c r="A85" s="46">
        <v>11714</v>
      </c>
      <c r="B85" s="46" t="s">
        <v>208</v>
      </c>
      <c r="C85" s="46" t="s">
        <v>209</v>
      </c>
    </row>
    <row r="86" spans="1:3" x14ac:dyDescent="0.15">
      <c r="A86" s="46">
        <v>11717</v>
      </c>
      <c r="B86" s="46" t="s">
        <v>210</v>
      </c>
      <c r="C86" s="46" t="s">
        <v>211</v>
      </c>
    </row>
    <row r="87" spans="1:3" x14ac:dyDescent="0.15">
      <c r="A87" s="46">
        <v>11727</v>
      </c>
      <c r="B87" s="46" t="s">
        <v>212</v>
      </c>
      <c r="C87" s="46" t="s">
        <v>213</v>
      </c>
    </row>
    <row r="88" spans="1:3" x14ac:dyDescent="0.15">
      <c r="A88" s="46">
        <v>11736</v>
      </c>
      <c r="B88" s="46" t="s">
        <v>214</v>
      </c>
      <c r="C88" s="46" t="s">
        <v>215</v>
      </c>
    </row>
    <row r="89" spans="1:3" x14ac:dyDescent="0.15">
      <c r="A89" s="46">
        <v>11745</v>
      </c>
      <c r="B89" s="46" t="s">
        <v>216</v>
      </c>
      <c r="C89" s="46" t="s">
        <v>217</v>
      </c>
    </row>
    <row r="90" spans="1:3" x14ac:dyDescent="0.15">
      <c r="A90" s="46">
        <v>11746</v>
      </c>
      <c r="B90" s="46" t="s">
        <v>218</v>
      </c>
      <c r="C90" s="46" t="s">
        <v>219</v>
      </c>
    </row>
    <row r="91" spans="1:3" x14ac:dyDescent="0.15">
      <c r="A91" s="46">
        <v>11784</v>
      </c>
      <c r="B91" s="46" t="s">
        <v>220</v>
      </c>
      <c r="C91" s="46" t="s">
        <v>221</v>
      </c>
    </row>
    <row r="92" spans="1:3" x14ac:dyDescent="0.15">
      <c r="A92" s="46">
        <v>11788</v>
      </c>
      <c r="B92" s="46" t="s">
        <v>222</v>
      </c>
      <c r="C92" s="46" t="s">
        <v>223</v>
      </c>
    </row>
    <row r="93" spans="1:3" x14ac:dyDescent="0.15">
      <c r="A93" s="46">
        <v>11792</v>
      </c>
      <c r="B93" s="46" t="s">
        <v>224</v>
      </c>
      <c r="C93" s="46" t="s">
        <v>225</v>
      </c>
    </row>
    <row r="94" spans="1:3" x14ac:dyDescent="0.15">
      <c r="A94" s="46">
        <v>11840</v>
      </c>
      <c r="B94" s="46" t="s">
        <v>226</v>
      </c>
      <c r="C94" s="46" t="s">
        <v>227</v>
      </c>
    </row>
    <row r="95" spans="1:3" x14ac:dyDescent="0.15">
      <c r="A95" s="46">
        <v>12000</v>
      </c>
      <c r="B95" s="46" t="s">
        <v>228</v>
      </c>
      <c r="C95" s="46" t="s">
        <v>229</v>
      </c>
    </row>
    <row r="96" spans="1:3" x14ac:dyDescent="0.15">
      <c r="A96" s="46">
        <v>12016</v>
      </c>
      <c r="B96" s="46" t="s">
        <v>230</v>
      </c>
      <c r="C96" s="46" t="s">
        <v>231</v>
      </c>
    </row>
    <row r="97" spans="1:3" x14ac:dyDescent="0.15">
      <c r="A97" s="46">
        <v>12024</v>
      </c>
      <c r="B97" s="46" t="s">
        <v>232</v>
      </c>
      <c r="C97" s="46" t="s">
        <v>233</v>
      </c>
    </row>
    <row r="98" spans="1:3" x14ac:dyDescent="0.15">
      <c r="A98" s="46">
        <v>12057</v>
      </c>
      <c r="B98" s="46" t="s">
        <v>234</v>
      </c>
      <c r="C98" s="46" t="s">
        <v>235</v>
      </c>
    </row>
    <row r="99" spans="1:3" x14ac:dyDescent="0.15">
      <c r="A99" s="46">
        <v>12072</v>
      </c>
      <c r="B99" s="46" t="s">
        <v>236</v>
      </c>
      <c r="C99" s="46" t="s">
        <v>237</v>
      </c>
    </row>
    <row r="100" spans="1:3" x14ac:dyDescent="0.15">
      <c r="A100" s="46">
        <v>12136</v>
      </c>
      <c r="B100" s="46" t="s">
        <v>238</v>
      </c>
      <c r="C100" s="46" t="s">
        <v>239</v>
      </c>
    </row>
    <row r="101" spans="1:3" x14ac:dyDescent="0.15">
      <c r="A101" s="46">
        <v>12176</v>
      </c>
      <c r="B101" s="46" t="s">
        <v>240</v>
      </c>
      <c r="C101" s="46" t="s">
        <v>241</v>
      </c>
    </row>
    <row r="102" spans="1:3" x14ac:dyDescent="0.15">
      <c r="A102" s="46">
        <v>12208</v>
      </c>
      <c r="B102" s="46" t="s">
        <v>242</v>
      </c>
      <c r="C102" s="46" t="s">
        <v>243</v>
      </c>
    </row>
    <row r="103" spans="1:3" x14ac:dyDescent="0.15">
      <c r="A103" s="46">
        <v>12216</v>
      </c>
      <c r="B103" s="46" t="s">
        <v>244</v>
      </c>
      <c r="C103" s="46" t="s">
        <v>245</v>
      </c>
    </row>
    <row r="104" spans="1:3" x14ac:dyDescent="0.15">
      <c r="A104" s="46">
        <v>12240</v>
      </c>
      <c r="B104" s="46" t="s">
        <v>246</v>
      </c>
      <c r="C104" s="46" t="s">
        <v>247</v>
      </c>
    </row>
    <row r="105" spans="1:3" x14ac:dyDescent="0.15">
      <c r="A105" s="46">
        <v>12248</v>
      </c>
      <c r="B105" s="46" t="s">
        <v>248</v>
      </c>
      <c r="C105" s="46" t="s">
        <v>249</v>
      </c>
    </row>
    <row r="106" spans="1:3" x14ac:dyDescent="0.15">
      <c r="A106" s="46">
        <v>12288</v>
      </c>
      <c r="B106" s="46" t="s">
        <v>250</v>
      </c>
      <c r="C106" s="46" t="s">
        <v>251</v>
      </c>
    </row>
    <row r="107" spans="1:3" x14ac:dyDescent="0.15">
      <c r="A107" s="46">
        <v>12296</v>
      </c>
      <c r="B107" s="46" t="s">
        <v>252</v>
      </c>
      <c r="C107" s="46" t="s">
        <v>253</v>
      </c>
    </row>
    <row r="108" spans="1:3" x14ac:dyDescent="0.15">
      <c r="A108" s="46">
        <v>12320</v>
      </c>
      <c r="B108" s="46" t="s">
        <v>254</v>
      </c>
      <c r="C108" s="46" t="s">
        <v>255</v>
      </c>
    </row>
    <row r="109" spans="1:3" x14ac:dyDescent="0.15">
      <c r="A109" s="46">
        <v>12328</v>
      </c>
      <c r="B109" s="46" t="s">
        <v>256</v>
      </c>
      <c r="C109" s="46" t="s">
        <v>257</v>
      </c>
    </row>
    <row r="110" spans="1:3" x14ac:dyDescent="0.15">
      <c r="A110" s="46">
        <v>12330</v>
      </c>
      <c r="B110" s="46" t="s">
        <v>258</v>
      </c>
      <c r="C110" s="46" t="s">
        <v>259</v>
      </c>
    </row>
    <row r="111" spans="1:3" x14ac:dyDescent="0.15">
      <c r="A111" s="46">
        <v>12336</v>
      </c>
      <c r="B111" s="46" t="s">
        <v>260</v>
      </c>
      <c r="C111" s="46" t="s">
        <v>261</v>
      </c>
    </row>
    <row r="112" spans="1:3" x14ac:dyDescent="0.15">
      <c r="A112" s="46">
        <v>12368</v>
      </c>
      <c r="B112" s="46" t="s">
        <v>262</v>
      </c>
      <c r="C112" s="46" t="s">
        <v>263</v>
      </c>
    </row>
    <row r="113" spans="1:3" x14ac:dyDescent="0.15">
      <c r="A113" s="46">
        <v>12400</v>
      </c>
      <c r="B113" s="46" t="s">
        <v>264</v>
      </c>
      <c r="C113" s="46" t="s">
        <v>265</v>
      </c>
    </row>
    <row r="114" spans="1:3" x14ac:dyDescent="0.15">
      <c r="A114" s="46">
        <v>12410</v>
      </c>
      <c r="B114" s="46" t="s">
        <v>266</v>
      </c>
      <c r="C114" s="46" t="s">
        <v>267</v>
      </c>
    </row>
    <row r="115" spans="1:3" x14ac:dyDescent="0.15">
      <c r="A115" s="46">
        <v>12416</v>
      </c>
      <c r="B115" s="46" t="s">
        <v>268</v>
      </c>
      <c r="C115" s="46" t="s">
        <v>269</v>
      </c>
    </row>
    <row r="116" spans="1:3" x14ac:dyDescent="0.15">
      <c r="A116" s="46">
        <v>12428</v>
      </c>
      <c r="B116" s="46" t="s">
        <v>270</v>
      </c>
      <c r="C116" s="46" t="s">
        <v>271</v>
      </c>
    </row>
    <row r="117" spans="1:3" x14ac:dyDescent="0.15">
      <c r="A117" s="46">
        <v>12432</v>
      </c>
      <c r="B117" s="46" t="s">
        <v>272</v>
      </c>
      <c r="C117" s="46" t="s">
        <v>273</v>
      </c>
    </row>
    <row r="118" spans="1:3" x14ac:dyDescent="0.15">
      <c r="A118" s="46">
        <v>12464</v>
      </c>
      <c r="B118" s="46" t="s">
        <v>274</v>
      </c>
      <c r="C118" s="46" t="s">
        <v>275</v>
      </c>
    </row>
    <row r="119" spans="1:3" x14ac:dyDescent="0.15">
      <c r="A119" s="46">
        <v>12479</v>
      </c>
      <c r="B119" s="46" t="s">
        <v>276</v>
      </c>
      <c r="C119" s="46" t="s">
        <v>277</v>
      </c>
    </row>
    <row r="120" spans="1:3" x14ac:dyDescent="0.15">
      <c r="A120" s="46">
        <v>12544</v>
      </c>
      <c r="B120" s="46" t="s">
        <v>278</v>
      </c>
      <c r="C120" s="46" t="s">
        <v>279</v>
      </c>
    </row>
    <row r="121" spans="1:3" x14ac:dyDescent="0.15">
      <c r="A121" s="46">
        <v>12560</v>
      </c>
      <c r="B121" s="46" t="s">
        <v>280</v>
      </c>
      <c r="C121" s="46" t="s">
        <v>281</v>
      </c>
    </row>
    <row r="122" spans="1:3" x14ac:dyDescent="0.15">
      <c r="A122" s="46">
        <v>12564</v>
      </c>
      <c r="B122" s="46" t="s">
        <v>282</v>
      </c>
      <c r="C122" s="46" t="s">
        <v>283</v>
      </c>
    </row>
    <row r="123" spans="1:3" x14ac:dyDescent="0.15">
      <c r="A123" s="46">
        <v>12616</v>
      </c>
      <c r="B123" s="46" t="s">
        <v>284</v>
      </c>
      <c r="C123" s="46" t="s">
        <v>285</v>
      </c>
    </row>
    <row r="124" spans="1:3" x14ac:dyDescent="0.15">
      <c r="A124" s="46">
        <v>12632</v>
      </c>
      <c r="B124" s="46" t="s">
        <v>286</v>
      </c>
      <c r="C124" s="46" t="s">
        <v>287</v>
      </c>
    </row>
    <row r="125" spans="1:3" x14ac:dyDescent="0.15">
      <c r="A125" s="46">
        <v>12664</v>
      </c>
      <c r="B125" s="46" t="s">
        <v>288</v>
      </c>
      <c r="C125" s="46" t="s">
        <v>289</v>
      </c>
    </row>
    <row r="126" spans="1:3" x14ac:dyDescent="0.15">
      <c r="A126" s="46">
        <v>12672</v>
      </c>
      <c r="B126" s="46" t="s">
        <v>290</v>
      </c>
      <c r="C126" s="46" t="s">
        <v>291</v>
      </c>
    </row>
    <row r="127" spans="1:3" x14ac:dyDescent="0.15">
      <c r="A127" s="46">
        <v>12696</v>
      </c>
      <c r="B127" s="46" t="s">
        <v>292</v>
      </c>
      <c r="C127" s="46" t="s">
        <v>293</v>
      </c>
    </row>
    <row r="128" spans="1:3" x14ac:dyDescent="0.15">
      <c r="A128" s="46">
        <v>12704</v>
      </c>
      <c r="B128" s="46" t="s">
        <v>294</v>
      </c>
      <c r="C128" s="46" t="s">
        <v>295</v>
      </c>
    </row>
    <row r="129" spans="1:3" x14ac:dyDescent="0.15">
      <c r="A129" s="46">
        <v>12712</v>
      </c>
      <c r="B129" s="46" t="s">
        <v>296</v>
      </c>
      <c r="C129" s="46" t="s">
        <v>297</v>
      </c>
    </row>
    <row r="130" spans="1:3" x14ac:dyDescent="0.15">
      <c r="A130" s="46">
        <v>12724</v>
      </c>
      <c r="B130" s="46" t="s">
        <v>298</v>
      </c>
      <c r="C130" s="46" t="s">
        <v>299</v>
      </c>
    </row>
    <row r="131" spans="1:3" x14ac:dyDescent="0.15">
      <c r="A131" s="46">
        <v>12728</v>
      </c>
      <c r="B131" s="46" t="s">
        <v>300</v>
      </c>
      <c r="C131" s="46" t="s">
        <v>301</v>
      </c>
    </row>
    <row r="132" spans="1:3" x14ac:dyDescent="0.15">
      <c r="A132" s="46">
        <v>12784</v>
      </c>
      <c r="B132" s="46" t="s">
        <v>302</v>
      </c>
      <c r="C132" s="46" t="s">
        <v>303</v>
      </c>
    </row>
    <row r="133" spans="1:3" x14ac:dyDescent="0.15">
      <c r="A133" s="46">
        <v>12792</v>
      </c>
      <c r="B133" s="46" t="s">
        <v>304</v>
      </c>
      <c r="C133" s="46" t="s">
        <v>305</v>
      </c>
    </row>
    <row r="134" spans="1:3" x14ac:dyDescent="0.15">
      <c r="A134" s="46">
        <v>12795</v>
      </c>
      <c r="B134" s="46" t="s">
        <v>306</v>
      </c>
      <c r="C134" s="46" t="s">
        <v>307</v>
      </c>
    </row>
    <row r="135" spans="1:3" x14ac:dyDescent="0.15">
      <c r="A135" s="46">
        <v>12800</v>
      </c>
      <c r="B135" s="46" t="s">
        <v>308</v>
      </c>
      <c r="C135" s="46" t="s">
        <v>309</v>
      </c>
    </row>
    <row r="136" spans="1:3" x14ac:dyDescent="0.15">
      <c r="A136" s="46">
        <v>12848</v>
      </c>
      <c r="B136" s="46" t="s">
        <v>310</v>
      </c>
      <c r="C136" s="46" t="s">
        <v>311</v>
      </c>
    </row>
    <row r="137" spans="1:3" x14ac:dyDescent="0.15">
      <c r="A137" s="46">
        <v>12864</v>
      </c>
      <c r="B137" s="46" t="s">
        <v>312</v>
      </c>
      <c r="C137" s="46" t="s">
        <v>313</v>
      </c>
    </row>
    <row r="138" spans="1:3" x14ac:dyDescent="0.15">
      <c r="A138" s="46">
        <v>12888</v>
      </c>
      <c r="B138" s="46" t="s">
        <v>314</v>
      </c>
      <c r="C138" s="46" t="s">
        <v>315</v>
      </c>
    </row>
    <row r="139" spans="1:3" x14ac:dyDescent="0.15">
      <c r="A139" s="46">
        <v>12896</v>
      </c>
      <c r="B139" s="46" t="s">
        <v>316</v>
      </c>
      <c r="C139" s="46" t="s">
        <v>317</v>
      </c>
    </row>
    <row r="140" spans="1:3" x14ac:dyDescent="0.15">
      <c r="A140" s="46">
        <v>13004</v>
      </c>
      <c r="B140" s="46" t="s">
        <v>318</v>
      </c>
      <c r="C140" s="46" t="s">
        <v>319</v>
      </c>
    </row>
    <row r="141" spans="1:3" x14ac:dyDescent="0.15">
      <c r="A141" s="46">
        <v>13005</v>
      </c>
      <c r="B141" s="46" t="s">
        <v>101</v>
      </c>
      <c r="C141" s="46" t="s">
        <v>101</v>
      </c>
    </row>
    <row r="142" spans="1:3" x14ac:dyDescent="0.15">
      <c r="A142" s="46">
        <v>15501</v>
      </c>
      <c r="B142" s="46" t="s">
        <v>320</v>
      </c>
      <c r="C142" s="46" t="s">
        <v>321</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ユーザ管理アプリ</vt:lpstr>
      <vt:lpstr>AT-61</vt:lpstr>
      <vt:lpstr>コードM</vt:lpstr>
      <vt:lpstr>'AT-61'!Print_Area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2022-07-12T12:51:43Z</dcterms:created>
  <dcterms:modified xsi:type="dcterms:W3CDTF">2023-03-30T04:21:16Z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sum">
    <vt:filetime>2023-03-24T03:59:55Z</vt:filetime>
  </property>
</Properties>
</file>