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fileSharing readOnlyRecommended="1"/>
  <workbookPr filterPrivacy="1" codeName="ThisWorkbook" defaultThemeVersion="124226"/>
  <xr:revisionPtr revIDLastSave="0" documentId="13_ncr:1_{CD1E6CE9-8108-4DBC-829A-AEED9ABC1942}" xr6:coauthVersionLast="47" xr6:coauthVersionMax="47" xr10:uidLastSave="{00000000-0000-0000-0000-000000000000}"/>
  <bookViews>
    <workbookView xWindow="1950" yWindow="1950" windowWidth="28800" windowHeight="15435" firstSheet="2" activeTab="2" xr2:uid="{00000000-000D-0000-FFFF-FFFF00000000}"/>
  </bookViews>
  <sheets>
    <sheet name="証券口座情報管理アプリ" sheetId="5" state="hidden" r:id="rId1"/>
    <sheet name="ユーザ管理アプリ" sheetId="7" state="hidden" r:id="rId2"/>
    <sheet name="DT-11" sheetId="2" r:id="rId3"/>
    <sheet name="ベンダー口座名対応表" sheetId="8" state="hidden" r:id="rId4"/>
    <sheet name="コードM" sheetId="4" state="hidden" r:id="rId5"/>
    <sheet name="機関コードM" sheetId="9" state="hidden" r:id="rId6"/>
  </sheets>
  <definedNames>
    <definedName name="_xlnm._FilterDatabase" localSheetId="2" hidden="1">'DT-11'!#REF!</definedName>
    <definedName name="_xlnm._FilterDatabase" localSheetId="4" hidden="1">コードM!$B$1:$F$1</definedName>
    <definedName name="_xlnm.Print_Area" localSheetId="2">'DT-11'!$A$1:$AL$124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9" l="1"/>
  <c r="I2" i="7" s="1"/>
  <c r="V9" i="5"/>
  <c r="V8" i="5"/>
  <c r="V7" i="5"/>
  <c r="V6" i="5"/>
  <c r="U9" i="5"/>
  <c r="U8" i="5"/>
  <c r="U7" i="5"/>
  <c r="U6" i="5"/>
  <c r="R9" i="5"/>
  <c r="S9" i="5" s="1"/>
  <c r="R8" i="5"/>
  <c r="S8" i="5"/>
  <c r="T6" i="5"/>
  <c r="T7" i="5" s="1"/>
  <c r="T8" i="5" s="1"/>
  <c r="T9" i="5" s="1"/>
  <c r="Q6" i="5"/>
  <c r="Q7" i="5" s="1"/>
  <c r="Q8" i="5" s="1"/>
  <c r="Q9" i="5" s="1"/>
  <c r="O6" i="5"/>
  <c r="O7" i="5" s="1"/>
  <c r="O8" i="5" s="1"/>
  <c r="O9" i="5" s="1"/>
  <c r="N6" i="5"/>
  <c r="N7" i="5" s="1"/>
  <c r="N8" i="5" s="1"/>
  <c r="N9" i="5" s="1"/>
  <c r="M6" i="5"/>
  <c r="M7" i="5" s="1"/>
  <c r="M8" i="5" s="1"/>
  <c r="M9" i="5" s="1"/>
  <c r="L6" i="5"/>
  <c r="L7" i="5" s="1"/>
  <c r="L8" i="5" s="1"/>
  <c r="L9" i="5" s="1"/>
  <c r="J6" i="5"/>
  <c r="J7" i="5" s="1"/>
  <c r="J8" i="5" s="1"/>
  <c r="J9" i="5" s="1"/>
  <c r="I6" i="5"/>
  <c r="I7" i="5" s="1"/>
  <c r="I8" i="5" s="1"/>
  <c r="I9" i="5" s="1"/>
  <c r="H6" i="5"/>
  <c r="H7" i="5" s="1"/>
  <c r="H8" i="5" s="1"/>
  <c r="H9" i="5" s="1"/>
  <c r="C6" i="5"/>
  <c r="C7" i="5" s="1"/>
  <c r="C8" i="5" s="1"/>
  <c r="C9" i="5" s="1"/>
  <c r="B6" i="5"/>
  <c r="B7" i="5" s="1"/>
  <c r="B8" i="5" s="1"/>
  <c r="B9" i="5" s="1"/>
  <c r="A6" i="5"/>
  <c r="A7" i="5" s="1"/>
  <c r="A8" i="5" s="1"/>
  <c r="A9" i="5" s="1"/>
  <c r="W9" i="5"/>
  <c r="W8" i="5"/>
  <c r="W7" i="5"/>
  <c r="W6" i="5"/>
  <c r="K2" i="7" l="1"/>
  <c r="J2" i="5"/>
  <c r="K2" i="5"/>
  <c r="AA9" i="5" l="1"/>
  <c r="AA6" i="5"/>
  <c r="Z8" i="5"/>
  <c r="AA8" i="5"/>
  <c r="AA7" i="5"/>
  <c r="Z9" i="5"/>
  <c r="Z7" i="5"/>
  <c r="Z6" i="5"/>
  <c r="K3" i="5" l="1"/>
  <c r="Y4" i="5" l="1"/>
  <c r="X4" i="5"/>
  <c r="Y3" i="5"/>
  <c r="R7" i="5"/>
  <c r="S7" i="5" s="1"/>
  <c r="R6" i="5"/>
  <c r="S6" i="5" s="1"/>
  <c r="R4" i="5"/>
  <c r="R5" i="5"/>
  <c r="R3" i="5"/>
  <c r="R2" i="5"/>
  <c r="T11" i="7"/>
  <c r="U11" i="7"/>
  <c r="V11" i="7"/>
  <c r="T12" i="7"/>
  <c r="U12" i="7"/>
  <c r="V12" i="7"/>
  <c r="T13" i="7"/>
  <c r="U13" i="7"/>
  <c r="V13" i="7"/>
  <c r="T14" i="7"/>
  <c r="U14" i="7"/>
  <c r="V14" i="7"/>
  <c r="T15" i="7"/>
  <c r="U15" i="7"/>
  <c r="V15" i="7"/>
  <c r="T16" i="7"/>
  <c r="U16" i="7"/>
  <c r="V16" i="7"/>
  <c r="B11" i="7"/>
  <c r="B12" i="7"/>
  <c r="B13" i="7"/>
  <c r="B14" i="7"/>
  <c r="B15" i="7"/>
  <c r="B16" i="7"/>
  <c r="AZ12" i="7"/>
  <c r="AZ13" i="7"/>
  <c r="AZ14" i="7"/>
  <c r="AZ15" i="7"/>
  <c r="AZ16" i="7"/>
  <c r="AY11" i="7"/>
  <c r="AY12" i="7"/>
  <c r="AY13" i="7"/>
  <c r="AY14" i="7"/>
  <c r="AY15" i="7"/>
  <c r="AY16" i="7"/>
  <c r="AX11" i="7"/>
  <c r="AX12" i="7"/>
  <c r="AX13" i="7"/>
  <c r="AX14" i="7"/>
  <c r="AX15" i="7"/>
  <c r="AX16" i="7"/>
  <c r="AW11" i="7"/>
  <c r="AW12" i="7"/>
  <c r="AW13" i="7"/>
  <c r="AW14" i="7"/>
  <c r="AW15" i="7"/>
  <c r="AW16" i="7"/>
  <c r="AV11" i="7"/>
  <c r="AV12" i="7"/>
  <c r="AV13" i="7"/>
  <c r="AV14" i="7"/>
  <c r="AV15" i="7"/>
  <c r="AV16" i="7"/>
  <c r="AU11" i="7"/>
  <c r="AU12" i="7"/>
  <c r="AU13" i="7"/>
  <c r="AU14" i="7"/>
  <c r="AU15" i="7"/>
  <c r="AU16" i="7"/>
  <c r="AT11" i="7"/>
  <c r="AT12" i="7"/>
  <c r="AT13" i="7"/>
  <c r="AT14" i="7"/>
  <c r="AT15" i="7"/>
  <c r="AT16" i="7"/>
  <c r="AS11" i="7"/>
  <c r="AS12" i="7"/>
  <c r="AS13" i="7"/>
  <c r="AS14" i="7"/>
  <c r="AS15" i="7"/>
  <c r="AS16" i="7"/>
  <c r="AR11" i="7"/>
  <c r="AR12" i="7"/>
  <c r="AR13" i="7"/>
  <c r="AR14" i="7"/>
  <c r="AR15" i="7"/>
  <c r="AR16" i="7"/>
  <c r="AQ11" i="7"/>
  <c r="AQ12" i="7"/>
  <c r="AQ13" i="7"/>
  <c r="AQ14" i="7"/>
  <c r="AQ15" i="7"/>
  <c r="AQ16" i="7"/>
  <c r="AP11" i="7"/>
  <c r="AP12" i="7"/>
  <c r="AP13" i="7"/>
  <c r="AP14" i="7"/>
  <c r="AP15" i="7"/>
  <c r="AP16" i="7"/>
  <c r="AO11" i="7"/>
  <c r="AO12" i="7"/>
  <c r="AO13" i="7"/>
  <c r="AO14" i="7"/>
  <c r="AO15" i="7"/>
  <c r="AO16" i="7"/>
  <c r="AN11" i="7"/>
  <c r="AN12" i="7"/>
  <c r="AN13" i="7"/>
  <c r="AN14" i="7"/>
  <c r="AN15" i="7"/>
  <c r="AN16" i="7"/>
  <c r="AM11" i="7"/>
  <c r="AM12" i="7"/>
  <c r="AM13" i="7"/>
  <c r="AM14" i="7"/>
  <c r="AM15" i="7"/>
  <c r="AM16" i="7"/>
  <c r="AL11" i="7"/>
  <c r="AL12" i="7"/>
  <c r="AL13" i="7"/>
  <c r="AL14" i="7"/>
  <c r="AL15" i="7"/>
  <c r="AL16" i="7"/>
  <c r="AK11" i="7"/>
  <c r="AK12" i="7"/>
  <c r="AK13" i="7"/>
  <c r="AK14" i="7"/>
  <c r="AK15" i="7"/>
  <c r="AK16" i="7"/>
  <c r="AJ11" i="7"/>
  <c r="AJ12" i="7"/>
  <c r="AJ13" i="7"/>
  <c r="AJ14" i="7"/>
  <c r="AJ15" i="7"/>
  <c r="AJ16" i="7"/>
  <c r="AI11" i="7"/>
  <c r="AI12" i="7"/>
  <c r="AI13" i="7"/>
  <c r="AI14" i="7"/>
  <c r="AI15" i="7"/>
  <c r="AI16" i="7"/>
  <c r="AH11" i="7"/>
  <c r="AH12" i="7"/>
  <c r="AH13" i="7"/>
  <c r="AH14" i="7"/>
  <c r="AH15" i="7"/>
  <c r="AH16" i="7"/>
  <c r="AG11" i="7"/>
  <c r="AG12" i="7"/>
  <c r="AG13" i="7"/>
  <c r="AG14" i="7"/>
  <c r="AG15" i="7"/>
  <c r="AG16" i="7"/>
  <c r="AF11" i="7"/>
  <c r="AF12" i="7"/>
  <c r="AF13" i="7"/>
  <c r="AF14" i="7"/>
  <c r="AF15" i="7"/>
  <c r="AF16" i="7"/>
  <c r="AE11" i="7"/>
  <c r="AE12" i="7"/>
  <c r="AE13" i="7"/>
  <c r="AE14" i="7"/>
  <c r="AE15" i="7"/>
  <c r="AE16" i="7"/>
  <c r="AC11" i="7"/>
  <c r="AC12" i="7"/>
  <c r="AC13" i="7"/>
  <c r="AC14" i="7"/>
  <c r="AC15" i="7"/>
  <c r="AC16" i="7"/>
  <c r="AA11" i="7"/>
  <c r="AB11" i="7" s="1"/>
  <c r="AA12" i="7"/>
  <c r="AB12" i="7" s="1"/>
  <c r="AA13" i="7"/>
  <c r="AB13" i="7" s="1"/>
  <c r="AA14" i="7"/>
  <c r="AB14" i="7" s="1"/>
  <c r="AA15" i="7"/>
  <c r="AB15" i="7" s="1"/>
  <c r="AA16" i="7"/>
  <c r="AB16" i="7" s="1"/>
  <c r="W11" i="7"/>
  <c r="W12" i="7"/>
  <c r="W13" i="7"/>
  <c r="W14" i="7"/>
  <c r="W15" i="7"/>
  <c r="W16" i="7"/>
  <c r="Z11" i="7"/>
  <c r="Z12" i="7"/>
  <c r="Z13" i="7"/>
  <c r="Z14" i="7"/>
  <c r="Z15" i="7"/>
  <c r="Z16" i="7"/>
  <c r="R11" i="7"/>
  <c r="R12" i="7"/>
  <c r="R13" i="7"/>
  <c r="R14" i="7"/>
  <c r="R15" i="7"/>
  <c r="R16" i="7"/>
  <c r="Q11" i="7"/>
  <c r="Q12" i="7"/>
  <c r="Q13" i="7"/>
  <c r="Q14" i="7"/>
  <c r="Q15" i="7"/>
  <c r="Q16" i="7"/>
  <c r="P11" i="7"/>
  <c r="P12" i="7"/>
  <c r="P13" i="7"/>
  <c r="P14" i="7"/>
  <c r="P15" i="7"/>
  <c r="P16" i="7"/>
  <c r="O11" i="7"/>
  <c r="O12" i="7"/>
  <c r="O13" i="7"/>
  <c r="O14" i="7"/>
  <c r="O15" i="7"/>
  <c r="O16" i="7"/>
  <c r="N11" i="7"/>
  <c r="N12" i="7"/>
  <c r="N13" i="7"/>
  <c r="N14" i="7"/>
  <c r="N15" i="7"/>
  <c r="N16" i="7"/>
  <c r="M11" i="7"/>
  <c r="M12" i="7"/>
  <c r="M13" i="7"/>
  <c r="M14" i="7"/>
  <c r="M15" i="7"/>
  <c r="M16" i="7"/>
  <c r="L11" i="7"/>
  <c r="L12" i="7"/>
  <c r="L13" i="7"/>
  <c r="L14" i="7"/>
  <c r="L15" i="7"/>
  <c r="L16" i="7"/>
  <c r="K11" i="7"/>
  <c r="K12" i="7"/>
  <c r="K13" i="7"/>
  <c r="K14" i="7"/>
  <c r="K15" i="7"/>
  <c r="K16" i="7"/>
  <c r="J11" i="7"/>
  <c r="J12" i="7"/>
  <c r="J13" i="7"/>
  <c r="J14" i="7"/>
  <c r="J15" i="7"/>
  <c r="J16" i="7"/>
  <c r="I11" i="7"/>
  <c r="I12" i="7"/>
  <c r="I13" i="7"/>
  <c r="I14" i="7"/>
  <c r="I15" i="7"/>
  <c r="I16" i="7"/>
  <c r="H16" i="7"/>
  <c r="H15" i="7"/>
  <c r="H14" i="7"/>
  <c r="H13" i="7"/>
  <c r="H12" i="7"/>
  <c r="H11" i="7"/>
  <c r="C11" i="7"/>
  <c r="C12" i="7"/>
  <c r="C13" i="7"/>
  <c r="C14" i="7"/>
  <c r="C15" i="7"/>
  <c r="C16" i="7"/>
  <c r="A16" i="7"/>
  <c r="A11" i="7"/>
  <c r="A12" i="7"/>
  <c r="A13" i="7"/>
  <c r="A14" i="7"/>
  <c r="A15" i="7"/>
  <c r="S5" i="5"/>
  <c r="S4" i="5"/>
  <c r="S3" i="5"/>
  <c r="Z5" i="5"/>
  <c r="Z4" i="5"/>
  <c r="Z3" i="5"/>
  <c r="Z2" i="5"/>
  <c r="S2" i="5"/>
  <c r="W5" i="5" l="1"/>
  <c r="W4" i="5"/>
  <c r="W3" i="5"/>
  <c r="W2" i="5"/>
  <c r="V5" i="5"/>
  <c r="V4" i="5"/>
  <c r="V3" i="5"/>
  <c r="V2" i="5"/>
  <c r="U5" i="5"/>
  <c r="U4" i="5"/>
  <c r="U3" i="5"/>
  <c r="U2" i="5"/>
  <c r="AA5" i="5" l="1"/>
  <c r="AA4" i="5"/>
  <c r="AA3" i="5"/>
  <c r="T3" i="5"/>
  <c r="T4" i="5" s="1"/>
  <c r="T5" i="5" s="1"/>
  <c r="Q3" i="5"/>
  <c r="Q4" i="5" s="1"/>
  <c r="Q5" i="5" s="1"/>
  <c r="I3" i="5"/>
  <c r="I4" i="5" s="1"/>
  <c r="I5" i="5" s="1"/>
  <c r="H3" i="5"/>
  <c r="H4" i="5" s="1"/>
  <c r="H5" i="5" s="1"/>
  <c r="B3" i="5"/>
  <c r="B4" i="5" s="1"/>
  <c r="B5" i="5" s="1"/>
  <c r="A3" i="5"/>
  <c r="A4" i="5" s="1"/>
  <c r="A5" i="5" s="1"/>
  <c r="AA2" i="5"/>
  <c r="X2" i="5" s="1"/>
  <c r="X3" i="5" s="1"/>
  <c r="O2" i="5"/>
  <c r="O3" i="5" s="1"/>
  <c r="O4" i="5" s="1"/>
  <c r="O5" i="5" s="1"/>
  <c r="N2" i="5"/>
  <c r="N3" i="5" s="1"/>
  <c r="N4" i="5" s="1"/>
  <c r="N5" i="5" s="1"/>
  <c r="M2" i="5"/>
  <c r="M3" i="5" s="1"/>
  <c r="M4" i="5" s="1"/>
  <c r="M5" i="5" s="1"/>
  <c r="L2" i="5"/>
  <c r="L3" i="5" s="1"/>
  <c r="L4" i="5" s="1"/>
  <c r="L5" i="5" s="1"/>
  <c r="J3" i="5"/>
  <c r="C2" i="5"/>
  <c r="C3" i="5" s="1"/>
  <c r="C4" i="5" s="1"/>
  <c r="C5" i="5" s="1"/>
  <c r="AA10" i="7"/>
  <c r="W10" i="7"/>
  <c r="V10" i="7"/>
  <c r="U10" i="7"/>
  <c r="T10" i="7"/>
  <c r="AA9" i="7"/>
  <c r="W9" i="7"/>
  <c r="V9" i="7"/>
  <c r="U9" i="7"/>
  <c r="T9" i="7"/>
  <c r="AA8" i="7"/>
  <c r="W8" i="7"/>
  <c r="V8" i="7"/>
  <c r="U8" i="7"/>
  <c r="T8" i="7"/>
  <c r="AA7" i="7"/>
  <c r="W7" i="7"/>
  <c r="V7" i="7"/>
  <c r="U7" i="7"/>
  <c r="T7" i="7"/>
  <c r="AA6" i="7"/>
  <c r="W6" i="7"/>
  <c r="V6" i="7"/>
  <c r="U6" i="7"/>
  <c r="T6" i="7"/>
  <c r="AA5" i="7"/>
  <c r="W5" i="7"/>
  <c r="V5" i="7"/>
  <c r="U5" i="7"/>
  <c r="T5" i="7"/>
  <c r="AA4" i="7"/>
  <c r="W4" i="7"/>
  <c r="V4" i="7"/>
  <c r="U4" i="7"/>
  <c r="T4" i="7"/>
  <c r="AY3" i="7"/>
  <c r="AY4" i="7" s="1"/>
  <c r="AY5" i="7" s="1"/>
  <c r="AY6" i="7" s="1"/>
  <c r="AY7" i="7" s="1"/>
  <c r="AY8" i="7" s="1"/>
  <c r="AY9" i="7" s="1"/>
  <c r="AY10" i="7" s="1"/>
  <c r="AX3" i="7"/>
  <c r="AX4" i="7" s="1"/>
  <c r="AX5" i="7" s="1"/>
  <c r="AX6" i="7" s="1"/>
  <c r="AX7" i="7" s="1"/>
  <c r="AX8" i="7" s="1"/>
  <c r="AX9" i="7" s="1"/>
  <c r="AX10" i="7" s="1"/>
  <c r="AW3" i="7"/>
  <c r="AW4" i="7" s="1"/>
  <c r="AW5" i="7" s="1"/>
  <c r="AW6" i="7" s="1"/>
  <c r="AW7" i="7" s="1"/>
  <c r="AW8" i="7" s="1"/>
  <c r="AW9" i="7" s="1"/>
  <c r="AW10" i="7" s="1"/>
  <c r="AV3" i="7"/>
  <c r="AV4" i="7" s="1"/>
  <c r="AV5" i="7" s="1"/>
  <c r="AV6" i="7" s="1"/>
  <c r="AV7" i="7" s="1"/>
  <c r="AV8" i="7" s="1"/>
  <c r="AV9" i="7" s="1"/>
  <c r="AV10" i="7" s="1"/>
  <c r="AU3" i="7"/>
  <c r="AU4" i="7" s="1"/>
  <c r="AU5" i="7" s="1"/>
  <c r="AU6" i="7" s="1"/>
  <c r="AU7" i="7" s="1"/>
  <c r="AU8" i="7" s="1"/>
  <c r="AU9" i="7" s="1"/>
  <c r="AU10" i="7" s="1"/>
  <c r="AT3" i="7"/>
  <c r="AT4" i="7" s="1"/>
  <c r="AT5" i="7" s="1"/>
  <c r="AT6" i="7" s="1"/>
  <c r="AT7" i="7" s="1"/>
  <c r="AT8" i="7" s="1"/>
  <c r="AT9" i="7" s="1"/>
  <c r="AT10" i="7" s="1"/>
  <c r="AS3" i="7"/>
  <c r="AS4" i="7" s="1"/>
  <c r="AS5" i="7" s="1"/>
  <c r="AS6" i="7" s="1"/>
  <c r="AS7" i="7" s="1"/>
  <c r="AS8" i="7" s="1"/>
  <c r="AS9" i="7" s="1"/>
  <c r="AS10" i="7" s="1"/>
  <c r="AR3" i="7"/>
  <c r="AR4" i="7" s="1"/>
  <c r="AR5" i="7" s="1"/>
  <c r="AR6" i="7" s="1"/>
  <c r="AR7" i="7" s="1"/>
  <c r="AR8" i="7" s="1"/>
  <c r="AR9" i="7" s="1"/>
  <c r="AR10" i="7" s="1"/>
  <c r="AQ3" i="7"/>
  <c r="AQ4" i="7" s="1"/>
  <c r="AQ5" i="7" s="1"/>
  <c r="AQ6" i="7" s="1"/>
  <c r="AQ7" i="7" s="1"/>
  <c r="AQ8" i="7" s="1"/>
  <c r="AQ9" i="7" s="1"/>
  <c r="AQ10" i="7" s="1"/>
  <c r="AP3" i="7"/>
  <c r="AP4" i="7" s="1"/>
  <c r="AP5" i="7" s="1"/>
  <c r="AP6" i="7" s="1"/>
  <c r="AP7" i="7" s="1"/>
  <c r="AP8" i="7" s="1"/>
  <c r="AP9" i="7" s="1"/>
  <c r="AP10" i="7" s="1"/>
  <c r="AO3" i="7"/>
  <c r="AO4" i="7" s="1"/>
  <c r="AO5" i="7" s="1"/>
  <c r="AO6" i="7" s="1"/>
  <c r="AO7" i="7" s="1"/>
  <c r="AO8" i="7" s="1"/>
  <c r="AO9" i="7" s="1"/>
  <c r="AO10" i="7" s="1"/>
  <c r="AN3" i="7"/>
  <c r="AN4" i="7" s="1"/>
  <c r="AN5" i="7" s="1"/>
  <c r="AN6" i="7" s="1"/>
  <c r="AN7" i="7" s="1"/>
  <c r="AN8" i="7" s="1"/>
  <c r="AN9" i="7" s="1"/>
  <c r="AN10" i="7" s="1"/>
  <c r="AM3" i="7"/>
  <c r="AM4" i="7" s="1"/>
  <c r="AM5" i="7" s="1"/>
  <c r="AM6" i="7" s="1"/>
  <c r="AM7" i="7" s="1"/>
  <c r="AM8" i="7" s="1"/>
  <c r="AM9" i="7" s="1"/>
  <c r="AM10" i="7" s="1"/>
  <c r="AL3" i="7"/>
  <c r="AL4" i="7" s="1"/>
  <c r="AL5" i="7" s="1"/>
  <c r="AL6" i="7" s="1"/>
  <c r="AL7" i="7" s="1"/>
  <c r="AL8" i="7" s="1"/>
  <c r="AL9" i="7" s="1"/>
  <c r="AL10" i="7" s="1"/>
  <c r="AK3" i="7"/>
  <c r="AK4" i="7" s="1"/>
  <c r="AK5" i="7" s="1"/>
  <c r="AK6" i="7" s="1"/>
  <c r="AK7" i="7" s="1"/>
  <c r="AK8" i="7" s="1"/>
  <c r="AK9" i="7" s="1"/>
  <c r="AK10" i="7" s="1"/>
  <c r="AJ3" i="7"/>
  <c r="AJ4" i="7" s="1"/>
  <c r="AJ5" i="7" s="1"/>
  <c r="AJ6" i="7" s="1"/>
  <c r="AJ7" i="7" s="1"/>
  <c r="AJ8" i="7" s="1"/>
  <c r="AJ9" i="7" s="1"/>
  <c r="AJ10" i="7" s="1"/>
  <c r="AI3" i="7"/>
  <c r="AI4" i="7" s="1"/>
  <c r="AI5" i="7" s="1"/>
  <c r="AI6" i="7" s="1"/>
  <c r="AI7" i="7" s="1"/>
  <c r="AI8" i="7" s="1"/>
  <c r="AI9" i="7" s="1"/>
  <c r="AI10" i="7" s="1"/>
  <c r="AH3" i="7"/>
  <c r="AH4" i="7" s="1"/>
  <c r="AH5" i="7" s="1"/>
  <c r="AH6" i="7" s="1"/>
  <c r="AH7" i="7" s="1"/>
  <c r="AH8" i="7" s="1"/>
  <c r="AH9" i="7" s="1"/>
  <c r="AH10" i="7" s="1"/>
  <c r="AG3" i="7"/>
  <c r="AG4" i="7" s="1"/>
  <c r="AG5" i="7" s="1"/>
  <c r="AG6" i="7" s="1"/>
  <c r="AG7" i="7" s="1"/>
  <c r="AG8" i="7" s="1"/>
  <c r="AG9" i="7" s="1"/>
  <c r="AG10" i="7" s="1"/>
  <c r="AF3" i="7"/>
  <c r="AF4" i="7" s="1"/>
  <c r="AF5" i="7" s="1"/>
  <c r="AF6" i="7" s="1"/>
  <c r="AF7" i="7" s="1"/>
  <c r="AF8" i="7" s="1"/>
  <c r="AF9" i="7" s="1"/>
  <c r="AF10" i="7" s="1"/>
  <c r="AE3" i="7"/>
  <c r="AE4" i="7" s="1"/>
  <c r="AE5" i="7" s="1"/>
  <c r="AE6" i="7" s="1"/>
  <c r="AE7" i="7" s="1"/>
  <c r="AE8" i="7" s="1"/>
  <c r="AE9" i="7" s="1"/>
  <c r="AE10" i="7" s="1"/>
  <c r="AC3" i="7"/>
  <c r="AC4" i="7" s="1"/>
  <c r="AC5" i="7" s="1"/>
  <c r="AC6" i="7" s="1"/>
  <c r="AC7" i="7" s="1"/>
  <c r="AC8" i="7" s="1"/>
  <c r="AC9" i="7" s="1"/>
  <c r="AC10" i="7" s="1"/>
  <c r="AA3" i="7"/>
  <c r="Z3" i="7"/>
  <c r="Z4" i="7" s="1"/>
  <c r="Z5" i="7" s="1"/>
  <c r="Z6" i="7" s="1"/>
  <c r="Z7" i="7" s="1"/>
  <c r="Z8" i="7" s="1"/>
  <c r="Z9" i="7" s="1"/>
  <c r="Z10" i="7" s="1"/>
  <c r="W3" i="7"/>
  <c r="V3" i="7"/>
  <c r="U3" i="7"/>
  <c r="T3" i="7"/>
  <c r="R3" i="7"/>
  <c r="R4" i="7" s="1"/>
  <c r="R5" i="7" s="1"/>
  <c r="R6" i="7" s="1"/>
  <c r="R7" i="7" s="1"/>
  <c r="R8" i="7" s="1"/>
  <c r="R9" i="7" s="1"/>
  <c r="R10" i="7" s="1"/>
  <c r="Q3" i="7"/>
  <c r="Q4" i="7" s="1"/>
  <c r="Q5" i="7" s="1"/>
  <c r="Q6" i="7" s="1"/>
  <c r="Q7" i="7" s="1"/>
  <c r="Q8" i="7" s="1"/>
  <c r="Q9" i="7" s="1"/>
  <c r="Q10" i="7" s="1"/>
  <c r="L3" i="7"/>
  <c r="L4" i="7" s="1"/>
  <c r="L5" i="7" s="1"/>
  <c r="L6" i="7" s="1"/>
  <c r="L7" i="7" s="1"/>
  <c r="L8" i="7" s="1"/>
  <c r="L9" i="7" s="1"/>
  <c r="L10" i="7" s="1"/>
  <c r="J3" i="7"/>
  <c r="J4" i="7" s="1"/>
  <c r="J5" i="7" s="1"/>
  <c r="J6" i="7" s="1"/>
  <c r="J7" i="7" s="1"/>
  <c r="J8" i="7" s="1"/>
  <c r="J9" i="7" s="1"/>
  <c r="J10" i="7" s="1"/>
  <c r="H3" i="7"/>
  <c r="H4" i="7" s="1"/>
  <c r="H5" i="7" s="1"/>
  <c r="H6" i="7" s="1"/>
  <c r="H7" i="7" s="1"/>
  <c r="H8" i="7" s="1"/>
  <c r="H9" i="7" s="1"/>
  <c r="H10" i="7" s="1"/>
  <c r="B3" i="7"/>
  <c r="B4" i="7" s="1"/>
  <c r="B5" i="7" s="1"/>
  <c r="B6" i="7" s="1"/>
  <c r="B7" i="7" s="1"/>
  <c r="B8" i="7" s="1"/>
  <c r="B9" i="7" s="1"/>
  <c r="B10" i="7" s="1"/>
  <c r="A3" i="7"/>
  <c r="A4" i="7" s="1"/>
  <c r="A5" i="7" s="1"/>
  <c r="A6" i="7" s="1"/>
  <c r="A7" i="7" s="1"/>
  <c r="A8" i="7" s="1"/>
  <c r="A9" i="7" s="1"/>
  <c r="A10" i="7" s="1"/>
  <c r="AZ2" i="7"/>
  <c r="AZ3" i="7" s="1"/>
  <c r="AZ4" i="7" s="1"/>
  <c r="AZ5" i="7" s="1"/>
  <c r="AZ6" i="7" s="1"/>
  <c r="AZ7" i="7" s="1"/>
  <c r="AZ8" i="7" s="1"/>
  <c r="AZ9" i="7" s="1"/>
  <c r="AZ10" i="7" s="1"/>
  <c r="AZ11" i="7" s="1"/>
  <c r="AA2" i="7"/>
  <c r="W2" i="7"/>
  <c r="V2" i="7"/>
  <c r="U2" i="7"/>
  <c r="T2" i="7"/>
  <c r="P2" i="7"/>
  <c r="P3" i="7" s="1"/>
  <c r="P4" i="7" s="1"/>
  <c r="P5" i="7" s="1"/>
  <c r="P6" i="7" s="1"/>
  <c r="P7" i="7" s="1"/>
  <c r="P8" i="7" s="1"/>
  <c r="P9" i="7" s="1"/>
  <c r="P10" i="7" s="1"/>
  <c r="O2" i="7"/>
  <c r="O3" i="7" s="1"/>
  <c r="O4" i="7" s="1"/>
  <c r="O5" i="7" s="1"/>
  <c r="O6" i="7" s="1"/>
  <c r="O7" i="7" s="1"/>
  <c r="O8" i="7" s="1"/>
  <c r="O9" i="7" s="1"/>
  <c r="O10" i="7" s="1"/>
  <c r="N2" i="7"/>
  <c r="N3" i="7" s="1"/>
  <c r="N4" i="7" s="1"/>
  <c r="N5" i="7" s="1"/>
  <c r="N6" i="7" s="1"/>
  <c r="N7" i="7" s="1"/>
  <c r="N8" i="7" s="1"/>
  <c r="N9" i="7" s="1"/>
  <c r="N10" i="7" s="1"/>
  <c r="M2" i="7"/>
  <c r="M3" i="7" s="1"/>
  <c r="M4" i="7" s="1"/>
  <c r="M5" i="7" s="1"/>
  <c r="M6" i="7" s="1"/>
  <c r="M7" i="7" s="1"/>
  <c r="M8" i="7" s="1"/>
  <c r="M9" i="7" s="1"/>
  <c r="M10" i="7" s="1"/>
  <c r="K3" i="7"/>
  <c r="K4" i="7" s="1"/>
  <c r="K5" i="7" s="1"/>
  <c r="K6" i="7" s="1"/>
  <c r="K7" i="7" s="1"/>
  <c r="K8" i="7" s="1"/>
  <c r="K9" i="7" s="1"/>
  <c r="K10" i="7" s="1"/>
  <c r="I3" i="7"/>
  <c r="I4" i="7" s="1"/>
  <c r="I5" i="7" s="1"/>
  <c r="I6" i="7" s="1"/>
  <c r="I7" i="7" s="1"/>
  <c r="I8" i="7" s="1"/>
  <c r="I9" i="7" s="1"/>
  <c r="I10" i="7" s="1"/>
  <c r="C2" i="7"/>
  <c r="C3" i="7" s="1"/>
  <c r="C4" i="7" s="1"/>
  <c r="C5" i="7" s="1"/>
  <c r="C6" i="7" s="1"/>
  <c r="C7" i="7" s="1"/>
  <c r="C8" i="7" s="1"/>
  <c r="C9" i="7" s="1"/>
  <c r="C10" i="7" s="1"/>
  <c r="AB10" i="7"/>
  <c r="AB9" i="7"/>
  <c r="AB8" i="7"/>
  <c r="AB7" i="7"/>
  <c r="AB6" i="7"/>
  <c r="AB5" i="7"/>
  <c r="AB4" i="7"/>
  <c r="AB3" i="7"/>
  <c r="AB2" i="7"/>
  <c r="K4" i="5" l="1"/>
  <c r="X5" i="5" s="1"/>
  <c r="X6" i="5" s="1"/>
  <c r="X7" i="5" s="1"/>
  <c r="X8" i="5" s="1"/>
  <c r="X9" i="5" s="1"/>
  <c r="Y2" i="5"/>
  <c r="X11" i="7"/>
  <c r="X16" i="7"/>
  <c r="X15" i="7"/>
  <c r="X14" i="7"/>
  <c r="X13" i="7"/>
  <c r="X12" i="7"/>
  <c r="X4" i="7"/>
  <c r="X5" i="7"/>
  <c r="X6" i="7"/>
  <c r="X7" i="7"/>
  <c r="X8" i="7"/>
  <c r="X9" i="7"/>
  <c r="X10" i="7"/>
  <c r="X2" i="7"/>
  <c r="X3" i="7"/>
  <c r="J4" i="5"/>
  <c r="J5" i="5"/>
  <c r="K5" i="5" l="1"/>
  <c r="Y5" i="5"/>
  <c r="Y6" i="5" l="1"/>
  <c r="K6" i="5"/>
  <c r="Y7" i="5" l="1"/>
  <c r="K7" i="5"/>
  <c r="K8" i="5" l="1"/>
  <c r="Y8" i="5"/>
  <c r="K9" i="5" l="1"/>
  <c r="Y9" i="5"/>
</calcChain>
</file>

<file path=xl/sharedStrings.xml><?xml version="1.0" encoding="utf-8"?>
<sst xmlns="http://schemas.openxmlformats.org/spreadsheetml/2006/main" count="1729" uniqueCount="1607">
  <si>
    <t>区分</t>
  </si>
  <si>
    <t>ユーザ登録_ステータス</t>
    <phoneticPr fontId="26"/>
  </si>
  <si>
    <t>Stg登録_申込日付</t>
    <rPh sb="3" eb="5">
      <t>トウロク</t>
    </rPh>
    <rPh sb="9" eb="10">
      <t>ツケ</t>
    </rPh>
    <phoneticPr fontId="26"/>
  </si>
  <si>
    <t>Stg登録_完了通知日</t>
    <phoneticPr fontId="26"/>
  </si>
  <si>
    <t>本番登録_申込日</t>
    <rPh sb="0" eb="2">
      <t>ホンバン</t>
    </rPh>
    <phoneticPr fontId="26"/>
  </si>
  <si>
    <t>本番登録_完了通知日</t>
  </si>
  <si>
    <t>代表者_疑似代表者F</t>
    <phoneticPr fontId="26"/>
  </si>
  <si>
    <t>代表者_ユーザ種別</t>
    <rPh sb="7" eb="9">
      <t>シュベツ</t>
    </rPh>
    <phoneticPr fontId="26"/>
  </si>
  <si>
    <t>代表者_自己／委託</t>
    <phoneticPr fontId="26"/>
  </si>
  <si>
    <t>代表者_組織名</t>
    <rPh sb="4" eb="6">
      <t>ソシキ</t>
    </rPh>
    <phoneticPr fontId="26"/>
  </si>
  <si>
    <t>代表者_コード</t>
  </si>
  <si>
    <t>代表者_所属名</t>
  </si>
  <si>
    <t>代表者_氏名</t>
  </si>
  <si>
    <t>代表者_電話番号</t>
  </si>
  <si>
    <t>代表者_e-mail</t>
  </si>
  <si>
    <t>ユーザ登録_疑似口座F</t>
    <rPh sb="6" eb="8">
      <t>ギジ</t>
    </rPh>
    <rPh sb="8" eb="10">
      <t>コウザ</t>
    </rPh>
    <phoneticPr fontId="26"/>
  </si>
  <si>
    <t>利用証券会社_自己／委託</t>
    <phoneticPr fontId="26"/>
  </si>
  <si>
    <t>利用証券会社_組織名</t>
    <rPh sb="7" eb="9">
      <t>ソシキ</t>
    </rPh>
    <phoneticPr fontId="26"/>
  </si>
  <si>
    <t>利用証券会社_コード</t>
    <phoneticPr fontId="5"/>
  </si>
  <si>
    <t>利用証券会社_部署名</t>
  </si>
  <si>
    <t>利用証券会社_担当者名</t>
  </si>
  <si>
    <t>利用証券会社_電話番号</t>
  </si>
  <si>
    <t>利用証券会社_e-mail</t>
  </si>
  <si>
    <t>利用証券会社_口座名</t>
  </si>
  <si>
    <t>利用証券会社_組織ID</t>
    <phoneticPr fontId="5"/>
  </si>
  <si>
    <t>利用証券会社_口座ID（CQR用）</t>
    <rPh sb="15" eb="16">
      <t>ヨウ</t>
    </rPh>
    <phoneticPr fontId="26"/>
  </si>
  <si>
    <t>代表者_利用ベンダ/サービス</t>
    <phoneticPr fontId="5"/>
  </si>
  <si>
    <t>新規</t>
  </si>
  <si>
    <t>登録待ち</t>
    <rPh sb="0" eb="2">
      <t>トウロク</t>
    </rPh>
    <rPh sb="2" eb="3">
      <t>マ</t>
    </rPh>
    <phoneticPr fontId="26"/>
  </si>
  <si>
    <t>投資家</t>
    <rPh sb="0" eb="3">
      <t>トウシカ</t>
    </rPh>
    <phoneticPr fontId="28"/>
  </si>
  <si>
    <t>委託</t>
    <rPh sb="0" eb="2">
      <t>イタク</t>
    </rPh>
    <phoneticPr fontId="26"/>
  </si>
  <si>
    <t>-</t>
    <phoneticPr fontId="28"/>
  </si>
  <si>
    <t>Stg登録_申込日付</t>
    <rPh sb="9" eb="10">
      <t>ツケ</t>
    </rPh>
    <phoneticPr fontId="26"/>
  </si>
  <si>
    <t>本番登録_申込日付</t>
    <rPh sb="0" eb="2">
      <t>ホンバン</t>
    </rPh>
    <rPh sb="7" eb="9">
      <t>ヒヅケ</t>
    </rPh>
    <phoneticPr fontId="26"/>
  </si>
  <si>
    <t>ユーザ登録_疑似組織・代表者F</t>
    <phoneticPr fontId="26"/>
  </si>
  <si>
    <t>組織・代表者_ユーザ種別</t>
    <phoneticPr fontId="26"/>
  </si>
  <si>
    <t>組織・代表者_組織名</t>
    <rPh sb="7" eb="9">
      <t>ソシキ</t>
    </rPh>
    <phoneticPr fontId="26"/>
  </si>
  <si>
    <t>組織・代表者_組織名（英名）</t>
    <rPh sb="7" eb="9">
      <t>ソシキ</t>
    </rPh>
    <phoneticPr fontId="26"/>
  </si>
  <si>
    <t>組織・代表者_コード</t>
  </si>
  <si>
    <t>組織・代表者_自己/委託</t>
  </si>
  <si>
    <t>組織・代表者_部署名</t>
    <phoneticPr fontId="26"/>
  </si>
  <si>
    <t>組織・代表者_氏名</t>
  </si>
  <si>
    <t>組織・代表者_電話番号</t>
    <phoneticPr fontId="26"/>
  </si>
  <si>
    <t>組織・代表者_e-mail</t>
    <phoneticPr fontId="26"/>
  </si>
  <si>
    <t>組織・代表者_承認機能</t>
    <rPh sb="7" eb="11">
      <t>ショウニンキノウ</t>
    </rPh>
    <phoneticPr fontId="26"/>
  </si>
  <si>
    <t>組織・代表者_投資家機能</t>
    <rPh sb="7" eb="12">
      <t>トウシカキノウ</t>
    </rPh>
    <phoneticPr fontId="26"/>
  </si>
  <si>
    <t>ユーザ登録_疑似ユーザF</t>
    <rPh sb="6" eb="8">
      <t>ギジ</t>
    </rPh>
    <phoneticPr fontId="26"/>
  </si>
  <si>
    <t>ユーザ登録_アカウント権限</t>
  </si>
  <si>
    <t>ユーザ登録_氏</t>
    <phoneticPr fontId="26"/>
  </si>
  <si>
    <t>ユーザ登録_名</t>
    <phoneticPr fontId="26"/>
  </si>
  <si>
    <t>ユーザ登録_e-mail</t>
  </si>
  <si>
    <t>ユーザ登録_ログインID</t>
  </si>
  <si>
    <t>ユーザ登録_パスワード</t>
  </si>
  <si>
    <t>ユーザ登録_MFA有無</t>
  </si>
  <si>
    <t>ユーザ登録_２段階認証電話番号</t>
  </si>
  <si>
    <t>ユーザ登録_電話番号(登録形式)</t>
  </si>
  <si>
    <t>API利用条件_固定IPアドレス</t>
  </si>
  <si>
    <t>ADB2C_object id</t>
  </si>
  <si>
    <t>APIM_APIM-User-Key</t>
  </si>
  <si>
    <t>Stg_SubscriptionnKey</t>
  </si>
  <si>
    <t>Prd_SubscriptionnKey</t>
  </si>
  <si>
    <t>Prd_取引可能決済日</t>
  </si>
  <si>
    <t>接続情報_投資家側</t>
  </si>
  <si>
    <t>接続情報_MM側</t>
    <phoneticPr fontId="26"/>
  </si>
  <si>
    <t>接続情報_接続方式</t>
  </si>
  <si>
    <t>Stg_通信パス名</t>
  </si>
  <si>
    <t>Stg_IPアドレス</t>
  </si>
  <si>
    <t>Stg_ポート番号</t>
  </si>
  <si>
    <t>Stg_CompID</t>
  </si>
  <si>
    <t>Stg_仮想サーバ</t>
  </si>
  <si>
    <t>Prd_通信パス名</t>
  </si>
  <si>
    <t>Prd_IPアドレス</t>
  </si>
  <si>
    <t>Prd_IPアドレス（予備１）</t>
  </si>
  <si>
    <t>Prd_IPアドレス（予備２）</t>
  </si>
  <si>
    <t>Prd_ポート番号</t>
  </si>
  <si>
    <t>Prd_ポート番号（予備１）</t>
  </si>
  <si>
    <t>Prd_ポート番号（予備２）</t>
  </si>
  <si>
    <t>Prd_CompID</t>
  </si>
  <si>
    <t>Prd_仮想サーバ</t>
  </si>
  <si>
    <t>組織・代表者_利用ベンダ/サービス</t>
    <phoneticPr fontId="5"/>
  </si>
  <si>
    <t>委託</t>
    <rPh sb="0" eb="2">
      <t>イタク</t>
    </rPh>
    <phoneticPr fontId="28"/>
  </si>
  <si>
    <t>-</t>
    <phoneticPr fontId="26"/>
  </si>
  <si>
    <t>あり</t>
    <phoneticPr fontId="28"/>
  </si>
  <si>
    <t>-</t>
  </si>
  <si>
    <t>CONNEQTOR 新規ユーザー登録申込書</t>
    <rPh sb="10" eb="12">
      <t>シンキ</t>
    </rPh>
    <rPh sb="16" eb="18">
      <t>トウロク</t>
    </rPh>
    <rPh sb="18" eb="21">
      <t>モウシコミショ</t>
    </rPh>
    <phoneticPr fontId="5"/>
  </si>
  <si>
    <t>申込日</t>
    <rPh sb="0" eb="2">
      <t>モウシコミ</t>
    </rPh>
    <rPh sb="2" eb="3">
      <t>ビ</t>
    </rPh>
    <phoneticPr fontId="5"/>
  </si>
  <si>
    <t>年</t>
    <rPh sb="0" eb="1">
      <t>ネン</t>
    </rPh>
    <phoneticPr fontId="5"/>
  </si>
  <si>
    <t>月</t>
    <rPh sb="0" eb="1">
      <t>ガツ</t>
    </rPh>
    <phoneticPr fontId="5"/>
  </si>
  <si>
    <t>日</t>
    <rPh sb="0" eb="1">
      <t>ヒ</t>
    </rPh>
    <phoneticPr fontId="5"/>
  </si>
  <si>
    <t>1. お申し込みの代表者</t>
    <rPh sb="4" eb="5">
      <t>モウ</t>
    </rPh>
    <rPh sb="6" eb="7">
      <t>コ</t>
    </rPh>
    <rPh sb="9" eb="12">
      <t>ダイヒョウシャ</t>
    </rPh>
    <phoneticPr fontId="5"/>
  </si>
  <si>
    <t>本申込みの代表者の情報をご記入ください。お申し込みの内容について照会させていただく場合があります。</t>
    <phoneticPr fontId="5"/>
  </si>
  <si>
    <t>組織名</t>
    <rPh sb="0" eb="2">
      <t>ソシキ</t>
    </rPh>
    <rPh sb="2" eb="3">
      <t>メイ</t>
    </rPh>
    <phoneticPr fontId="5"/>
  </si>
  <si>
    <t>部署・グループ名</t>
    <rPh sb="0" eb="2">
      <t>ブショ</t>
    </rPh>
    <rPh sb="7" eb="8">
      <t>メイ</t>
    </rPh>
    <phoneticPr fontId="5"/>
  </si>
  <si>
    <t>氏名</t>
    <rPh sb="0" eb="2">
      <t>シメイ</t>
    </rPh>
    <phoneticPr fontId="5"/>
  </si>
  <si>
    <t>連絡用の電話番号</t>
    <rPh sb="0" eb="3">
      <t>レンラクヨウ</t>
    </rPh>
    <rPh sb="4" eb="6">
      <t>デンワ</t>
    </rPh>
    <rPh sb="6" eb="8">
      <t>バンゴウ</t>
    </rPh>
    <phoneticPr fontId="5"/>
  </si>
  <si>
    <t>メールアドレス</t>
    <phoneticPr fontId="5"/>
  </si>
  <si>
    <t>2. 同意事項</t>
    <rPh sb="3" eb="7">
      <t>ドウイジコウ</t>
    </rPh>
    <phoneticPr fontId="5"/>
  </si>
  <si>
    <t>お申込みを行うために、「個人情報の取扱い」にご同意ください。</t>
    <rPh sb="5" eb="6">
      <t>オコナ</t>
    </rPh>
    <rPh sb="23" eb="25">
      <t>ドウイ</t>
    </rPh>
    <phoneticPr fontId="5"/>
  </si>
  <si>
    <t>個人情報の取扱いについて同意する</t>
    <phoneticPr fontId="5"/>
  </si>
  <si>
    <t>* 記入いただいた個人情報等は、CONNEQTORに係る各種ご連絡等の運営業務のために利用し、他の目的のために利用しません。</t>
    <phoneticPr fontId="5"/>
  </si>
  <si>
    <t>* 日本取引所グループの個人情報の取扱いについては、下記のウェブサイトをご参照ください。</t>
    <phoneticPr fontId="5"/>
  </si>
  <si>
    <t>https://www.jpx.co.jp/corporate/governance/security/personal-information/</t>
    <phoneticPr fontId="5"/>
  </si>
  <si>
    <t>3. 申込内容</t>
    <phoneticPr fontId="5"/>
  </si>
  <si>
    <t>(1) CONNEQTORと直結利用するベンダー/サービス名を選択してください</t>
    <rPh sb="14" eb="16">
      <t>チョッケツ</t>
    </rPh>
    <rPh sb="16" eb="18">
      <t>リヨウ</t>
    </rPh>
    <rPh sb="29" eb="30">
      <t>メイ</t>
    </rPh>
    <rPh sb="31" eb="33">
      <t>センタク</t>
    </rPh>
    <phoneticPr fontId="5"/>
  </si>
  <si>
    <t>野村総合研究所 / SmartBridge Advance (SBA)</t>
    <rPh sb="0" eb="2">
      <t>ノムラ</t>
    </rPh>
    <rPh sb="2" eb="4">
      <t>ソウゴウ</t>
    </rPh>
    <rPh sb="4" eb="7">
      <t>ケンキュウジョ</t>
    </rPh>
    <phoneticPr fontId="5"/>
  </si>
  <si>
    <t>Broadridge / Xilix</t>
    <phoneticPr fontId="5"/>
  </si>
  <si>
    <t>Virtu / Triton</t>
    <phoneticPr fontId="5"/>
  </si>
  <si>
    <t>LSEG Data &amp; Analytics / T-Wave</t>
    <phoneticPr fontId="5"/>
  </si>
  <si>
    <t>Bloomberg / EMSX</t>
    <phoneticPr fontId="5"/>
  </si>
  <si>
    <t xml:space="preserve">(2) ユーザー情報	</t>
    <rPh sb="8" eb="10">
      <t>ジョウホウ</t>
    </rPh>
    <phoneticPr fontId="5"/>
  </si>
  <si>
    <t>「統括者」「取引担当者」は少なくとも1名の登録が必要です。</t>
    <phoneticPr fontId="5"/>
  </si>
  <si>
    <t>★ユーザー登録を行う方の情報について、全項目必ずご記入ください。</t>
    <rPh sb="5" eb="7">
      <t>トウロク</t>
    </rPh>
    <rPh sb="8" eb="9">
      <t>オコナ</t>
    </rPh>
    <rPh sb="10" eb="11">
      <t>カタ</t>
    </rPh>
    <rPh sb="12" eb="14">
      <t>ジョウホウ</t>
    </rPh>
    <rPh sb="19" eb="22">
      <t>ゼンコウモク</t>
    </rPh>
    <rPh sb="22" eb="23">
      <t>カナラ</t>
    </rPh>
    <rPh sb="25" eb="27">
      <t>キニュウ</t>
    </rPh>
    <phoneticPr fontId="5"/>
  </si>
  <si>
    <t>Bloombergのみ</t>
    <phoneticPr fontId="5"/>
  </si>
  <si>
    <t>姓</t>
    <phoneticPr fontId="5"/>
  </si>
  <si>
    <t>名</t>
    <phoneticPr fontId="5"/>
  </si>
  <si>
    <r>
      <t xml:space="preserve">メールアドレス
</t>
    </r>
    <r>
      <rPr>
        <sz val="9"/>
        <color theme="0"/>
        <rFont val="Meiryo UI"/>
        <family val="3"/>
        <charset val="128"/>
      </rPr>
      <t>*1</t>
    </r>
    <phoneticPr fontId="5"/>
  </si>
  <si>
    <r>
      <t>二段階認証用の電話番号</t>
    </r>
    <r>
      <rPr>
        <sz val="9"/>
        <color theme="0"/>
        <rFont val="Meiryo UI"/>
        <family val="3"/>
        <charset val="128"/>
      </rPr>
      <t xml:space="preserve"> *2</t>
    </r>
    <rPh sb="0" eb="3">
      <t>ニダンカイ</t>
    </rPh>
    <rPh sb="3" eb="5">
      <t>ニンショウ</t>
    </rPh>
    <rPh sb="5" eb="6">
      <t>ヨウ</t>
    </rPh>
    <rPh sb="7" eb="11">
      <t>デンワバンゴウ</t>
    </rPh>
    <phoneticPr fontId="5"/>
  </si>
  <si>
    <r>
      <t xml:space="preserve">ユーザー権限
</t>
    </r>
    <r>
      <rPr>
        <sz val="9"/>
        <color theme="0"/>
        <rFont val="Meiryo UI"/>
        <family val="3"/>
        <charset val="128"/>
      </rPr>
      <t>*3*4</t>
    </r>
    <rPh sb="4" eb="6">
      <t>ケンゲン</t>
    </rPh>
    <phoneticPr fontId="5"/>
  </si>
  <si>
    <t>UUID</t>
    <phoneticPr fontId="5"/>
  </si>
  <si>
    <t>*1 原則として記入いただいたメールアドレスをCONNEQTORのユーザーIDとさせていただきます。
　（ただし、同一のアドレスで複数の権限をお申し込みをいただいている場合には、弊社で任意に設定させていただきます。）	
　</t>
    <phoneticPr fontId="5"/>
  </si>
  <si>
    <t>*2 指定いただいた電話番号へ、ログイン時にシステムが自動で架電します。第三者による不正利用等を防止するため、オフィスの固定電話など、適切な電話番号を設定してください。</t>
    <phoneticPr fontId="5"/>
  </si>
  <si>
    <t>*3 同一の方が複数種類のアカウント権限をお申込みいただくことも可能です。また、権限の詳細については、下記リンク先の「投資家向け利用手続きの概要」をご参照ください。</t>
    <phoneticPr fontId="5"/>
  </si>
  <si>
    <t>https://jpxsystem.com/doc/cq/doku.php?id=documents</t>
    <phoneticPr fontId="5"/>
  </si>
  <si>
    <t>*4 取引担当者については、ご利用中のO/EMSのIDと連携してご利用いただきます。そのため、CONNEQTORの取引担当者のIDを登録をする方は、原則としてO/EMSでIDを保有している方としていただきますようお願いいたします。なお、統括者及び監査担当者については、O/EMSとの連携はされませんので、O/EMSでIDを保有していない方でも登録可能です。</t>
    <rPh sb="121" eb="122">
      <t>オヨ</t>
    </rPh>
    <rPh sb="123" eb="128">
      <t>カンサタントウシャ</t>
    </rPh>
    <phoneticPr fontId="5"/>
  </si>
  <si>
    <t xml:space="preserve">(3) 利用証券会社の情報	</t>
    <rPh sb="4" eb="10">
      <t>リヨウショウケンガイシャ</t>
    </rPh>
    <rPh sb="11" eb="13">
      <t>ジョウホウ</t>
    </rPh>
    <phoneticPr fontId="5"/>
  </si>
  <si>
    <r>
      <rPr>
        <b/>
        <sz val="9"/>
        <color theme="1"/>
        <rFont val="Meiryo UI"/>
        <family val="3"/>
        <charset val="128"/>
      </rPr>
      <t>利用する証券会社の社名・連絡先、利用する口座について、少なくとも1社分ご登録ください。</t>
    </r>
    <r>
      <rPr>
        <sz val="9"/>
        <color theme="1"/>
        <rFont val="Meiryo UI"/>
        <family val="3"/>
        <charset val="128"/>
      </rPr>
      <t xml:space="preserve">
※ 証券会社1社につき、1口座のみCONNEQTORに紐づけることができます。紐づける口座IDは東証から証券会社へ照会しますが、ご指定の意口座があればご記入ください。
※ 9社以上を同時に登録する場合は、本申込書をもう一部ご記入の上、ご提出ください。</t>
    </r>
    <rPh sb="0" eb="2">
      <t>リヨウ</t>
    </rPh>
    <rPh sb="4" eb="8">
      <t>ショウケンガイシャ</t>
    </rPh>
    <rPh sb="9" eb="11">
      <t>シャメイ</t>
    </rPh>
    <rPh sb="12" eb="15">
      <t>レンラクサキ</t>
    </rPh>
    <rPh sb="16" eb="18">
      <t>リヨウ</t>
    </rPh>
    <rPh sb="20" eb="22">
      <t>コウザ</t>
    </rPh>
    <rPh sb="27" eb="28">
      <t>スク</t>
    </rPh>
    <rPh sb="33" eb="34">
      <t>シャ</t>
    </rPh>
    <rPh sb="34" eb="35">
      <t>ブン</t>
    </rPh>
    <rPh sb="36" eb="38">
      <t>トウロク</t>
    </rPh>
    <rPh sb="46" eb="50">
      <t>ショウケンガイシャ</t>
    </rPh>
    <rPh sb="51" eb="52">
      <t>シャ</t>
    </rPh>
    <rPh sb="57" eb="59">
      <t>コウザ</t>
    </rPh>
    <rPh sb="71" eb="72">
      <t>ヒモ</t>
    </rPh>
    <rPh sb="83" eb="84">
      <t>ヒモ</t>
    </rPh>
    <rPh sb="87" eb="89">
      <t>コウザ</t>
    </rPh>
    <rPh sb="92" eb="94">
      <t>トウショウ</t>
    </rPh>
    <rPh sb="96" eb="100">
      <t>ショウケンガイシャ</t>
    </rPh>
    <rPh sb="101" eb="103">
      <t>ショウカイ</t>
    </rPh>
    <rPh sb="109" eb="111">
      <t>シテイ</t>
    </rPh>
    <rPh sb="112" eb="113">
      <t>イ</t>
    </rPh>
    <rPh sb="113" eb="115">
      <t>コウザ</t>
    </rPh>
    <rPh sb="120" eb="122">
      <t>キニュウ</t>
    </rPh>
    <rPh sb="132" eb="134">
      <t>イジョウ</t>
    </rPh>
    <rPh sb="135" eb="137">
      <t>ドウジ</t>
    </rPh>
    <rPh sb="138" eb="140">
      <t>トウロク</t>
    </rPh>
    <rPh sb="142" eb="144">
      <t>バアイ</t>
    </rPh>
    <rPh sb="146" eb="147">
      <t>ホン</t>
    </rPh>
    <rPh sb="147" eb="150">
      <t>モウシコミショ</t>
    </rPh>
    <rPh sb="153" eb="155">
      <t>イチブ</t>
    </rPh>
    <rPh sb="156" eb="158">
      <t>キニュウ</t>
    </rPh>
    <rPh sb="159" eb="160">
      <t>ウエ</t>
    </rPh>
    <rPh sb="162" eb="164">
      <t>テイシュツ</t>
    </rPh>
    <phoneticPr fontId="5"/>
  </si>
  <si>
    <t>登録する利用証券会社の社数</t>
    <rPh sb="0" eb="2">
      <t>トウロク</t>
    </rPh>
    <rPh sb="4" eb="6">
      <t>リヨウ</t>
    </rPh>
    <rPh sb="6" eb="10">
      <t>ショウケンガイシャ</t>
    </rPh>
    <rPh sb="11" eb="13">
      <t>シャスウ</t>
    </rPh>
    <phoneticPr fontId="5"/>
  </si>
  <si>
    <t>社</t>
    <rPh sb="0" eb="1">
      <t>シャ</t>
    </rPh>
    <phoneticPr fontId="5"/>
  </si>
  <si>
    <t xml:space="preserve"> 証券会社①</t>
    <rPh sb="1" eb="5">
      <t>ショウケンガイシャ</t>
    </rPh>
    <phoneticPr fontId="5"/>
  </si>
  <si>
    <t xml:space="preserve"> 証券会社⑤</t>
    <rPh sb="1" eb="5">
      <t>ショウケンガイシャ</t>
    </rPh>
    <phoneticPr fontId="5"/>
  </si>
  <si>
    <t>証券会社名</t>
    <rPh sb="0" eb="4">
      <t>ショウケンカイシャ</t>
    </rPh>
    <rPh sb="4" eb="5">
      <t>メイ</t>
    </rPh>
    <phoneticPr fontId="5"/>
  </si>
  <si>
    <t>担当者名</t>
    <rPh sb="0" eb="4">
      <t>タントウシャメイ</t>
    </rPh>
    <phoneticPr fontId="5"/>
  </si>
  <si>
    <t>連絡用電話番号</t>
    <rPh sb="0" eb="2">
      <t>レンラク</t>
    </rPh>
    <rPh sb="2" eb="3">
      <t>ヨウ</t>
    </rPh>
    <rPh sb="3" eb="7">
      <t>デンワバンゴウ</t>
    </rPh>
    <phoneticPr fontId="5"/>
  </si>
  <si>
    <t>口座ID ※</t>
    <rPh sb="0" eb="2">
      <t>コウザ</t>
    </rPh>
    <phoneticPr fontId="5"/>
  </si>
  <si>
    <t xml:space="preserve"> 証券会社②</t>
    <rPh sb="1" eb="5">
      <t>ショウケンガイシャ</t>
    </rPh>
    <phoneticPr fontId="5"/>
  </si>
  <si>
    <t xml:space="preserve"> 証券会社⑥</t>
    <rPh sb="1" eb="5">
      <t>ショウケンガイシャ</t>
    </rPh>
    <phoneticPr fontId="5"/>
  </si>
  <si>
    <t xml:space="preserve"> 証券会社③</t>
    <rPh sb="1" eb="5">
      <t>ショウケンガイシャ</t>
    </rPh>
    <phoneticPr fontId="5"/>
  </si>
  <si>
    <t xml:space="preserve"> 証券会社⑦</t>
    <rPh sb="1" eb="5">
      <t>ショウケンガイシャ</t>
    </rPh>
    <phoneticPr fontId="5"/>
  </si>
  <si>
    <t xml:space="preserve"> 証券会社④</t>
    <rPh sb="1" eb="5">
      <t>ショウケンガイシャ</t>
    </rPh>
    <phoneticPr fontId="5"/>
  </si>
  <si>
    <t xml:space="preserve"> 証券会社⑧</t>
    <rPh sb="1" eb="5">
      <t>ショウケンガイシャ</t>
    </rPh>
    <phoneticPr fontId="5"/>
  </si>
  <si>
    <t>お問合せ・申込書のご送付先</t>
    <rPh sb="5" eb="8">
      <t>モウシコミショ</t>
    </rPh>
    <rPh sb="10" eb="12">
      <t>ソウフ</t>
    </rPh>
    <rPh sb="12" eb="13">
      <t>サキ</t>
    </rPh>
    <phoneticPr fontId="5"/>
  </si>
  <si>
    <t>東京証券取引所 株式部 CONNEQTOR係</t>
    <phoneticPr fontId="5"/>
  </si>
  <si>
    <t>メール：　　　ask-conneqtor@jpx.co.jp</t>
    <phoneticPr fontId="5"/>
  </si>
  <si>
    <t>電話番号：　　03-3666-0141（代表）</t>
    <phoneticPr fontId="5"/>
  </si>
  <si>
    <t>ベンダー名</t>
    <phoneticPr fontId="38"/>
  </si>
  <si>
    <t>口座名</t>
    <rPh sb="0" eb="3">
      <t>コウザメイ</t>
    </rPh>
    <phoneticPr fontId="38"/>
  </si>
  <si>
    <t>野村総合研究所 / SmartBridge Advance (SBA)</t>
    <phoneticPr fontId="38"/>
  </si>
  <si>
    <t>SBA</t>
    <phoneticPr fontId="38"/>
  </si>
  <si>
    <t>Broadridge / Xilix</t>
    <phoneticPr fontId="38"/>
  </si>
  <si>
    <t>Xilix</t>
    <phoneticPr fontId="38"/>
  </si>
  <si>
    <t>Virtu / Triton</t>
    <phoneticPr fontId="38"/>
  </si>
  <si>
    <t>Triton</t>
    <phoneticPr fontId="38"/>
  </si>
  <si>
    <t>LSEG Data &amp; Analytics / T-Wave</t>
    <phoneticPr fontId="38"/>
  </si>
  <si>
    <t xml:space="preserve"> T-Wave</t>
    <phoneticPr fontId="38"/>
  </si>
  <si>
    <t>Bloomberg / EMSX</t>
    <phoneticPr fontId="38"/>
  </si>
  <si>
    <t>EMSX</t>
    <phoneticPr fontId="38"/>
  </si>
  <si>
    <t>高速取引行為者名</t>
  </si>
  <si>
    <t>高速取引行為者名（英名）</t>
    <rPh sb="9" eb="11">
      <t>エイメイ</t>
    </rPh>
    <phoneticPr fontId="2"/>
  </si>
  <si>
    <t>コード</t>
  </si>
  <si>
    <t>AIM Algorithmic Trading Singapore Pte. Ltd.</t>
  </si>
  <si>
    <t>AlphaGrep Pte.Ltd.</t>
  </si>
  <si>
    <t>AP Capital Management (Hong Kong) Limited</t>
  </si>
  <si>
    <t>Ark International Group Pty Ltd.</t>
  </si>
  <si>
    <t>ATLANTIC TRADING LONDON LIMITED</t>
  </si>
  <si>
    <t>Barak Capital G.T. Ltd.</t>
  </si>
  <si>
    <t>BNP Paribas Arbitrage (Hong Kong) Limited</t>
  </si>
  <si>
    <t>Citadel Securities (Hong Kong) Limited</t>
  </si>
  <si>
    <t>Coral Reef Technologies Limited</t>
  </si>
  <si>
    <t>DRW Singapore Pte. Ltd.</t>
  </si>
  <si>
    <t>ESCI, Ltd.</t>
  </si>
  <si>
    <t>Fenix One Asia Pte. Ltd.</t>
  </si>
  <si>
    <t>Flow Traders B.V.</t>
  </si>
  <si>
    <t>Flow Traders Hong Kong Limited</t>
  </si>
  <si>
    <t>Geneva Ireland Financial Trading Limited</t>
  </si>
  <si>
    <t>Goldman Sachs (Asia) L.L.C.</t>
  </si>
  <si>
    <t>Grasshopper Pte.Ltd.</t>
  </si>
  <si>
    <t>Headlands Technologies LLC</t>
  </si>
  <si>
    <t>HRT SG PTE. LTD.</t>
  </si>
  <si>
    <t>IMC Pacific Pty Ltd</t>
  </si>
  <si>
    <t>Infini Capital Management Limited</t>
  </si>
  <si>
    <t>Issar Limited</t>
  </si>
  <si>
    <t>Jane Street Asia Trading Limited</t>
  </si>
  <si>
    <t>JTP Holdings Pte. Ltd.</t>
  </si>
  <si>
    <t>Liquid Capital Australia Pty Ltd</t>
  </si>
  <si>
    <t>Maven Derivatives Asia Limited</t>
  </si>
  <si>
    <t>Millennium Capital Management (Hong Kong) Limited</t>
  </si>
  <si>
    <t>Millennium Capital Management (Singapore) Pte. Ltd.</t>
  </si>
  <si>
    <t>NDH Trading Ltd</t>
  </si>
  <si>
    <t>Optiver Australia Pty Limited</t>
  </si>
  <si>
    <t>PDT Partners, LLC</t>
  </si>
  <si>
    <t>Presto Labs Pte.Ltd.</t>
  </si>
  <si>
    <t>Prime Trading, LLC</t>
  </si>
  <si>
    <t>QCM Cayman, Ltd.</t>
  </si>
  <si>
    <t>Quadeye Trading LLC</t>
  </si>
  <si>
    <t>Qube Research ＆ Technologies Hong Kong Limited</t>
  </si>
  <si>
    <t>Radix Trading Europe B.V.</t>
  </si>
  <si>
    <t>Rideau Analytics, LLLP</t>
  </si>
  <si>
    <t>SACCADE CAPITAL LIMITED</t>
  </si>
  <si>
    <t>Serenity Capital Management LLC</t>
  </si>
  <si>
    <t>SG SECURITIES (HK) LIMITED</t>
  </si>
  <si>
    <t>SQUAREPOINT OPERATIONS PRIVATE LIMITED</t>
  </si>
  <si>
    <t>SSW-Trading GmbH</t>
  </si>
  <si>
    <t>Sunrise Futures, LLC</t>
  </si>
  <si>
    <t>Susquehanna Pacific Pty Ltd</t>
  </si>
  <si>
    <t>Taki Three LLC</t>
  </si>
  <si>
    <t>Tower Research Capital (Singapore) Pte. Ltd.</t>
  </si>
  <si>
    <t>Two Sigma Securities, LLC</t>
  </si>
  <si>
    <t>Virtu Financial Singapore Pte. Ltd.</t>
  </si>
  <si>
    <t>Vivienne Court Trading Pty Ltd</t>
  </si>
  <si>
    <t>Volant Trading Asia Limited</t>
  </si>
  <si>
    <t>XTX Markets Limited</t>
  </si>
  <si>
    <t>ダルマ・キャピタル株式会社</t>
  </si>
  <si>
    <t>Dharma.Capital K.K.</t>
  </si>
  <si>
    <t>アーク証券</t>
  </si>
  <si>
    <t>ARK SECURITIES CO.,LTD.</t>
  </si>
  <si>
    <t>アイザワ証券</t>
  </si>
  <si>
    <t>AIZAWA SECURITIES CO.,LTD.</t>
  </si>
  <si>
    <t>八十二証券</t>
  </si>
  <si>
    <t>HACHIJUNI SECURITIES Co., Ltd.</t>
  </si>
  <si>
    <t>安藤証券</t>
  </si>
  <si>
    <t>Ando Securities Co.,Ltd.</t>
  </si>
  <si>
    <t>auカブコム証券</t>
  </si>
  <si>
    <t>au Kabucom Securities Co.,Ltd.</t>
  </si>
  <si>
    <t>いちよし証券</t>
  </si>
  <si>
    <t>Ichiyoshi Securities Co.,Ltd.</t>
  </si>
  <si>
    <t>リーディング証券</t>
  </si>
  <si>
    <t>Leading Securities Co.,Ltd.</t>
  </si>
  <si>
    <t>今村証券</t>
  </si>
  <si>
    <t>The Imamura Securities Co.,Ltd.</t>
  </si>
  <si>
    <t>永和証券</t>
  </si>
  <si>
    <t>Eiwa Securities Co.,Ltd.</t>
  </si>
  <si>
    <t>SBI証券</t>
  </si>
  <si>
    <t>SBI SECURITIES Co.,Ltd.</t>
  </si>
  <si>
    <t>岡安証券</t>
  </si>
  <si>
    <t>Okayasu Securities Co.,Ltd.</t>
  </si>
  <si>
    <t>岡三証券</t>
  </si>
  <si>
    <t>OKASAN SECURITIES CO.,LTD.</t>
  </si>
  <si>
    <t xml:space="preserve">岡地証券 </t>
  </si>
  <si>
    <t>OKACHI SECURITIES CO.,LTD.</t>
  </si>
  <si>
    <t>長野證券</t>
  </si>
  <si>
    <t>NAGANO SECURITIES CO.,LTD.</t>
  </si>
  <si>
    <t>木村証券</t>
  </si>
  <si>
    <t>Kimura Securities Co.,Ltd.</t>
  </si>
  <si>
    <t>エイチ・エス証券</t>
  </si>
  <si>
    <t>H.S. SECURITIES CO.,LTD.</t>
  </si>
  <si>
    <t>共和証券</t>
  </si>
  <si>
    <t>Kyowa Securities Co.,Ltd.</t>
  </si>
  <si>
    <t>極東証券</t>
  </si>
  <si>
    <t>KYOKUTO SECURITIES CO.,LTD.</t>
  </si>
  <si>
    <t>クレディ・アグリコル証券会社</t>
  </si>
  <si>
    <t>Credit Agricole Securities Asia B.V.</t>
  </si>
  <si>
    <t>あかつき証券</t>
  </si>
  <si>
    <t>Akatsuki Securities,Inc.</t>
  </si>
  <si>
    <t>光世証券</t>
  </si>
  <si>
    <t>The Kosei Securities Co.,Ltd.</t>
  </si>
  <si>
    <t>三菱UFJモルガン・スタンレー証券</t>
    <phoneticPr fontId="5"/>
  </si>
  <si>
    <t>Mitsubishi UFJ Morgan Stanley Securities Co.,Ltd.</t>
  </si>
  <si>
    <t>三菱UFJモルガンスタンレー証券</t>
    <phoneticPr fontId="5"/>
  </si>
  <si>
    <t>岩井コスモ証券</t>
  </si>
  <si>
    <t>ＩｗａｉCosmo Securities Co.,Ltd.</t>
  </si>
  <si>
    <t>ゴールドマン・サックス証券</t>
  </si>
  <si>
    <t>Goldman Sachs Japan Co.,Ltd.</t>
  </si>
  <si>
    <t>ＪＩＡ証券</t>
  </si>
  <si>
    <t>ＪＩＡ Securities Co., Ltd.</t>
  </si>
  <si>
    <t>クレディ・スイス証券</t>
  </si>
  <si>
    <t>Credit Suisse Securities (Japan) Limited</t>
  </si>
  <si>
    <t>ナティクシス日本証券</t>
  </si>
  <si>
    <t>Natixis Japan Securities Co.,Ltd.</t>
  </si>
  <si>
    <t>CLSA証券</t>
  </si>
  <si>
    <t>CLSA Securities Japan Co., Ltd.</t>
  </si>
  <si>
    <t>しんきん証券</t>
  </si>
  <si>
    <t>Shinkin Securities Co.,Ltd.</t>
  </si>
  <si>
    <t>みずほ証券</t>
  </si>
  <si>
    <t>Mizuho Securities Co.,Ltd.</t>
  </si>
  <si>
    <t>JPモルガン証券</t>
    <phoneticPr fontId="5"/>
  </si>
  <si>
    <t xml:space="preserve">JPMorgan Securities Japan Co.,Ltd. </t>
  </si>
  <si>
    <t>ジェフリーズ証券会社</t>
  </si>
  <si>
    <t>Jefferies （Japan) Limited</t>
  </si>
  <si>
    <t>GMOクリック証券</t>
  </si>
  <si>
    <t>GMO CLICK Securities,Inc.</t>
  </si>
  <si>
    <t>北洋証券</t>
  </si>
  <si>
    <t>North Pacific Securities Co.,Ltd.</t>
  </si>
  <si>
    <t>ニュース証券</t>
  </si>
  <si>
    <t>New-S Securities CO.,Ltd.</t>
  </si>
  <si>
    <t>UBS証券</t>
  </si>
  <si>
    <t>UBS Securities Japan Co., Ltd.</t>
  </si>
  <si>
    <t>SBIネオトレード証券</t>
  </si>
  <si>
    <t>SBI Neotrade Securities Co., Ltd.</t>
  </si>
  <si>
    <t>ソシエテ・ジェネラル証券</t>
  </si>
  <si>
    <t>Societe Generale Securities Japan Limited</t>
  </si>
  <si>
    <t>シティグループ証券</t>
  </si>
  <si>
    <t>Citigroup Global Markets Japan Inc.</t>
  </si>
  <si>
    <t>立花証券</t>
  </si>
  <si>
    <t>THE TACHIBANA SECURITIES CO.,LTD.</t>
  </si>
  <si>
    <t>大和証券</t>
  </si>
  <si>
    <t>Daiwa Securities Co.Ltd.</t>
  </si>
  <si>
    <t>ちばぎん証券</t>
    <phoneticPr fontId="5"/>
  </si>
  <si>
    <t>Chibagin Securities Co.,Ltd.</t>
  </si>
  <si>
    <t>むさし証券</t>
  </si>
  <si>
    <t>Musashi Securities Co.,Ltd.</t>
  </si>
  <si>
    <t>楽天証券</t>
  </si>
  <si>
    <t>Rakuten Securities,Inc.</t>
  </si>
  <si>
    <t>東海東京証券</t>
  </si>
  <si>
    <t>Tokai Tokyo Securities Co.,Ltd.</t>
  </si>
  <si>
    <t>東洋証券</t>
    <phoneticPr fontId="5"/>
  </si>
  <si>
    <t>TOYO SECURITIES CO.,LTD.</t>
  </si>
  <si>
    <t>ドイツ証券</t>
  </si>
  <si>
    <t>Deutsche Securities Inc.</t>
  </si>
  <si>
    <t>内藤証券</t>
  </si>
  <si>
    <t>NAITO SECURITIES CO.,LTD.</t>
  </si>
  <si>
    <t>第四北越証券</t>
  </si>
  <si>
    <t>Daishi Hokuetsu Securities Co.,Ltd.</t>
  </si>
  <si>
    <t>ひびき証券</t>
  </si>
  <si>
    <t>Hibiki Securities Inc.</t>
  </si>
  <si>
    <t>中原証券</t>
  </si>
  <si>
    <t>The Nakahara Securities Co.,Ltd.</t>
  </si>
  <si>
    <t>フィリップ証券</t>
  </si>
  <si>
    <t>Phillip Securities Japan,Ltd.</t>
  </si>
  <si>
    <t>西村証券</t>
  </si>
  <si>
    <t>NISHIMURA SECURITIES CO.,LTD.</t>
  </si>
  <si>
    <t>三晃証券</t>
  </si>
  <si>
    <t>SANKO SECURITIES CO.,LTD.</t>
  </si>
  <si>
    <t>SMBC日興証券</t>
    <phoneticPr fontId="5"/>
  </si>
  <si>
    <t>SMBC Nikko Securities Inc.</t>
  </si>
  <si>
    <t>マネックス証券</t>
  </si>
  <si>
    <t>Monex, Inc.</t>
  </si>
  <si>
    <t>日産証券</t>
  </si>
  <si>
    <t>Nissan Securities Co., Ltd.</t>
  </si>
  <si>
    <t>証券ジャパン</t>
  </si>
  <si>
    <t>Securities Japan, Inc.</t>
  </si>
  <si>
    <t>野村證券</t>
  </si>
  <si>
    <t>Nomura Securities Co.,Ltd.</t>
  </si>
  <si>
    <t>バークレイズ証券</t>
  </si>
  <si>
    <t>Barclays Securities Japan Limited</t>
  </si>
  <si>
    <t>ばんせい証券</t>
  </si>
  <si>
    <t>Bansei Securities Co.,Ltd.</t>
  </si>
  <si>
    <t>ＢＮＰパリバ証券</t>
    <phoneticPr fontId="5"/>
  </si>
  <si>
    <t>BNP Paribas Securities (Japan) Limited</t>
  </si>
  <si>
    <t>光証券</t>
  </si>
  <si>
    <t>THE HIKARI SECURITIES CO.,LTD.</t>
  </si>
  <si>
    <t>廣田証券</t>
  </si>
  <si>
    <t>HIROTA SECURITIES CO.,LTD.</t>
  </si>
  <si>
    <t>エービーエヌ・アムロ・クリアリング証券</t>
  </si>
  <si>
    <t>ABN AMRO Clearing Tokyo Co.,Ltd.</t>
  </si>
  <si>
    <t>FFG証券</t>
  </si>
  <si>
    <t>FFG Securities Co., Ltd.</t>
  </si>
  <si>
    <t>松井証券</t>
  </si>
  <si>
    <t>MATSUI SECURITIES CO.,LTD.</t>
  </si>
  <si>
    <t>マッコーリーキャピタル証券会社</t>
  </si>
  <si>
    <t>Macquarie Capital Securities (Japan) Limited</t>
  </si>
  <si>
    <t>丸國証券</t>
  </si>
  <si>
    <t>MARUKUNI SECURITIES CO.,LTD.</t>
  </si>
  <si>
    <t>丸三証券</t>
  </si>
  <si>
    <t>Marusan Securities Co.,Ltd.</t>
  </si>
  <si>
    <t>丸八証券</t>
  </si>
  <si>
    <t>Maruhachi Securities Co.,Ltd.</t>
  </si>
  <si>
    <t>岡三にいがた証券</t>
  </si>
  <si>
    <t>OKASAN NIIGATA SECURITIES CO.,LTD.</t>
  </si>
  <si>
    <t>三木証券</t>
  </si>
  <si>
    <t>MIKI SECURITIES CO.,LTD.</t>
  </si>
  <si>
    <t>リテラ・クレア証券</t>
  </si>
  <si>
    <t>Retela Crea Securities Co.,Ltd.</t>
  </si>
  <si>
    <t>三田証券</t>
  </si>
  <si>
    <t>MITA SECURITIES Co.,Ltd.</t>
  </si>
  <si>
    <t>ＨＳＢＣ証券</t>
  </si>
  <si>
    <t>HSBC Securities (Japan) Co., Ltd.</t>
  </si>
  <si>
    <t>水戸証券</t>
  </si>
  <si>
    <t>Mito Securities Co.,Ltd.</t>
  </si>
  <si>
    <t>明和證券</t>
  </si>
  <si>
    <t>MEIWA SECURITIES CO.,LTD.</t>
  </si>
  <si>
    <t>BofA証券</t>
  </si>
  <si>
    <t>BofA Securities Japan Co.,Ltd.</t>
  </si>
  <si>
    <t>インタラクティブ・ブローカーズ証券</t>
  </si>
  <si>
    <t>Interactive Brokers Securities Japan,Inc.</t>
  </si>
  <si>
    <t>モルガン・スタンレーMUFG証券</t>
  </si>
  <si>
    <t>Morgan Stanley MUFG Securities Co.,Ltd.</t>
  </si>
  <si>
    <t>ウィブル証券</t>
  </si>
  <si>
    <t>Webull Securities (Japan) Co. Ltd.　　</t>
  </si>
  <si>
    <t>山二証券</t>
  </si>
  <si>
    <t>Yamani Securities Co.,Ltd.</t>
  </si>
  <si>
    <t>山和証券</t>
  </si>
  <si>
    <t>YAMAWA SECURITIES CO.,LTD.</t>
  </si>
  <si>
    <t>豊証券</t>
  </si>
  <si>
    <t>The Yutaka Securities Co.,Ltd.</t>
  </si>
  <si>
    <t>サスケハナ・ホンコン・リミテッド</t>
  </si>
  <si>
    <t>Susquehanna Hong Kong Limited</t>
  </si>
  <si>
    <t>だいこう証券ビジネス</t>
  </si>
  <si>
    <t>DSB Co.,Ltd.</t>
  </si>
  <si>
    <t>正式銀行名</t>
    <rPh sb="0" eb="2">
      <t>セイシキ</t>
    </rPh>
    <phoneticPr fontId="38"/>
  </si>
  <si>
    <t>銀行コード</t>
  </si>
  <si>
    <t>みずほ銀行</t>
  </si>
  <si>
    <t>三菱ＵＦＪ銀行</t>
  </si>
  <si>
    <t>三井住友銀行</t>
    <phoneticPr fontId="5"/>
  </si>
  <si>
    <t>りそな銀行</t>
  </si>
  <si>
    <t>埼玉りそな銀行</t>
  </si>
  <si>
    <t>ＰａｙＰａｙ銀行</t>
  </si>
  <si>
    <t>セブン銀行</t>
  </si>
  <si>
    <t>ソニー銀行</t>
  </si>
  <si>
    <t>楽天銀行</t>
  </si>
  <si>
    <t>住信ＳＢＩネット銀行</t>
    <phoneticPr fontId="5"/>
  </si>
  <si>
    <t>ａｕじぶん銀行</t>
  </si>
  <si>
    <t>イオン銀行</t>
  </si>
  <si>
    <t>大和ネクスト銀行</t>
  </si>
  <si>
    <t>ローソン銀行</t>
  </si>
  <si>
    <t>みんなの銀行</t>
  </si>
  <si>
    <t>北海道銀行</t>
  </si>
  <si>
    <t>青森銀行</t>
  </si>
  <si>
    <t>みちのく銀行</t>
  </si>
  <si>
    <t>秋田銀行</t>
  </si>
  <si>
    <t>北都銀行</t>
  </si>
  <si>
    <t>荘内銀行</t>
  </si>
  <si>
    <t>山形銀行</t>
  </si>
  <si>
    <t>岩手銀行</t>
  </si>
  <si>
    <t>東北銀行</t>
  </si>
  <si>
    <t>七十七銀行</t>
    <phoneticPr fontId="5"/>
  </si>
  <si>
    <t>東邦銀行</t>
  </si>
  <si>
    <t>群馬銀行</t>
  </si>
  <si>
    <t>足利銀行</t>
  </si>
  <si>
    <t>常陽銀行</t>
  </si>
  <si>
    <t>筑波銀行</t>
  </si>
  <si>
    <t>武蔵野銀行</t>
  </si>
  <si>
    <t>千葉銀行</t>
  </si>
  <si>
    <t>千葉興業銀行</t>
  </si>
  <si>
    <t>きらぼし銀行</t>
  </si>
  <si>
    <t>横浜銀行</t>
  </si>
  <si>
    <t>第四北越銀行</t>
  </si>
  <si>
    <t>山梨中央銀行</t>
  </si>
  <si>
    <t>八十二銀行</t>
  </si>
  <si>
    <t>北陸銀行</t>
  </si>
  <si>
    <t>富山銀行</t>
  </si>
  <si>
    <t>北國銀行</t>
  </si>
  <si>
    <t>福井銀行</t>
  </si>
  <si>
    <t>静岡銀行</t>
  </si>
  <si>
    <t>スルガ銀行</t>
  </si>
  <si>
    <t>清水銀行</t>
  </si>
  <si>
    <t>大垣共立銀行</t>
  </si>
  <si>
    <t>十六銀行</t>
  </si>
  <si>
    <t>三十三銀行</t>
  </si>
  <si>
    <t>百五銀行</t>
  </si>
  <si>
    <t>滋賀銀行</t>
  </si>
  <si>
    <t>京都銀行</t>
  </si>
  <si>
    <t>関西みらい銀行</t>
  </si>
  <si>
    <t>池田泉州銀行</t>
  </si>
  <si>
    <t>南都銀行</t>
  </si>
  <si>
    <t>紀陽銀行</t>
  </si>
  <si>
    <t>但馬銀行</t>
  </si>
  <si>
    <t>鳥取銀行</t>
  </si>
  <si>
    <t>山陰合同銀行</t>
  </si>
  <si>
    <t>中国銀行</t>
  </si>
  <si>
    <t>広島銀行</t>
  </si>
  <si>
    <t>山口銀行</t>
  </si>
  <si>
    <t>阿波銀行</t>
  </si>
  <si>
    <t>百十四銀行</t>
  </si>
  <si>
    <t>伊予銀行</t>
  </si>
  <si>
    <t>四国銀行</t>
  </si>
  <si>
    <t>福岡銀行</t>
  </si>
  <si>
    <t>筑邦銀行</t>
  </si>
  <si>
    <t>佐賀銀行</t>
  </si>
  <si>
    <t>十八親和銀行</t>
  </si>
  <si>
    <t>肥後銀行</t>
  </si>
  <si>
    <t>大分銀行</t>
  </si>
  <si>
    <t>宮崎銀行</t>
  </si>
  <si>
    <t>鹿児島銀行</t>
  </si>
  <si>
    <t>琉球銀行</t>
  </si>
  <si>
    <t>沖縄銀行</t>
  </si>
  <si>
    <t>西日本シティ銀行</t>
  </si>
  <si>
    <t>北九州銀行</t>
  </si>
  <si>
    <t>三菱ＵＦＪ信託銀行</t>
  </si>
  <si>
    <t>みずほ信託銀行</t>
  </si>
  <si>
    <t>三井住友信託銀行</t>
  </si>
  <si>
    <t>ニューヨークメロン信託銀行</t>
  </si>
  <si>
    <t>日本マスタートラスト信託銀行</t>
  </si>
  <si>
    <t>ＳＭＢＣ信託銀行</t>
  </si>
  <si>
    <t>野村信託銀行</t>
  </si>
  <si>
    <t>オリックス銀行</t>
  </si>
  <si>
    <t>ＧＭＯあおぞらネット銀行</t>
  </si>
  <si>
    <t>農中信託銀行</t>
  </si>
  <si>
    <t>新生信託銀行</t>
  </si>
  <si>
    <t>日証金信託銀行</t>
  </si>
  <si>
    <t>日本カストディ銀行</t>
  </si>
  <si>
    <t>新生銀行</t>
  </si>
  <si>
    <t>あおぞら銀行</t>
  </si>
  <si>
    <t>シティバンク、エヌ・エイ銀行</t>
  </si>
  <si>
    <t>ジェーピーモルガン銀行</t>
  </si>
  <si>
    <t>アメリカ銀行</t>
  </si>
  <si>
    <t>香港上海銀行</t>
  </si>
  <si>
    <t>スタンダードチャータード銀行</t>
  </si>
  <si>
    <t>バークレイズ銀行</t>
  </si>
  <si>
    <t>クレディ・アグリコル銀行</t>
  </si>
  <si>
    <t>ハナ銀行</t>
  </si>
  <si>
    <t>印度銀行</t>
  </si>
  <si>
    <t>兆豊國際商業銀行</t>
  </si>
  <si>
    <t>バンコック銀行</t>
  </si>
  <si>
    <t>バンクネガラインドネシア銀行</t>
  </si>
  <si>
    <t>ドイツ銀行</t>
  </si>
  <si>
    <t>ブラジル銀行</t>
  </si>
  <si>
    <t>ユナイテッド・オーバーシーズ銀行</t>
  </si>
  <si>
    <t>ユービーエス・エイ・ジー銀行</t>
  </si>
  <si>
    <t>ニューヨークメロン銀行</t>
  </si>
  <si>
    <t>ビー・エヌ・ピー・パリバ銀行</t>
  </si>
  <si>
    <t>オーバーシー・チャイニーズ銀行</t>
  </si>
  <si>
    <t>ソシエテジェネラル銀行</t>
  </si>
  <si>
    <t>ユバフーアラブ・フランス連合銀行</t>
  </si>
  <si>
    <t>ＤＢＳ銀行</t>
  </si>
  <si>
    <t>クレディ・スイス銀行</t>
  </si>
  <si>
    <t>ウニクレディト銀行</t>
  </si>
  <si>
    <t>インドステイト銀行</t>
  </si>
  <si>
    <t>カナダロイヤル銀行</t>
  </si>
  <si>
    <t>ＳＢＪ銀行</t>
  </si>
  <si>
    <t>ウリィ銀行</t>
  </si>
  <si>
    <t>アイエヌジーバンクエヌ・ヴィ銀行</t>
  </si>
  <si>
    <t>ナショナル・オーストラリア・バンク・リミテッド銀行</t>
  </si>
  <si>
    <t>オーストラリア・ニュージーランド銀行</t>
  </si>
  <si>
    <t>オーストラリア・コモンウェルズ銀行</t>
  </si>
  <si>
    <t>中國銀行</t>
  </si>
  <si>
    <t>ステート・ストリート銀行</t>
  </si>
  <si>
    <t>中小企業銀行</t>
  </si>
  <si>
    <t>北洋銀行</t>
  </si>
  <si>
    <t>きらやか銀行</t>
  </si>
  <si>
    <t>北日本銀行</t>
  </si>
  <si>
    <t>仙台銀行</t>
  </si>
  <si>
    <t>福島銀行</t>
  </si>
  <si>
    <t>大東銀行</t>
  </si>
  <si>
    <t>東和銀行</t>
  </si>
  <si>
    <t>栃木銀行</t>
  </si>
  <si>
    <t>京葉銀行</t>
  </si>
  <si>
    <t>東日本銀行</t>
  </si>
  <si>
    <t>東京スター銀行</t>
  </si>
  <si>
    <t>神奈川銀行</t>
  </si>
  <si>
    <t>大光銀行</t>
  </si>
  <si>
    <t>長野銀行</t>
  </si>
  <si>
    <t>富山第一銀行</t>
  </si>
  <si>
    <t>福邦銀行</t>
  </si>
  <si>
    <t>静岡中央銀行</t>
  </si>
  <si>
    <t>愛知銀行</t>
  </si>
  <si>
    <t>名古屋銀行</t>
  </si>
  <si>
    <t>中京銀行</t>
  </si>
  <si>
    <t>みなと銀行</t>
  </si>
  <si>
    <t>島根銀行</t>
  </si>
  <si>
    <t>トマト銀行</t>
  </si>
  <si>
    <t>もみじ銀行</t>
  </si>
  <si>
    <t>西京銀行</t>
  </si>
  <si>
    <t>徳島大正銀行</t>
  </si>
  <si>
    <t>香川銀行</t>
  </si>
  <si>
    <t>愛媛銀行</t>
  </si>
  <si>
    <t>高知銀行</t>
  </si>
  <si>
    <t>福岡中央銀行</t>
  </si>
  <si>
    <t>佐賀共栄銀行</t>
  </si>
  <si>
    <t>長崎銀行</t>
  </si>
  <si>
    <t>熊本銀行</t>
  </si>
  <si>
    <t>豊和銀行</t>
  </si>
  <si>
    <t>宮崎太陽銀行</t>
  </si>
  <si>
    <t>南日本銀行</t>
  </si>
  <si>
    <t>沖縄海邦銀行</t>
  </si>
  <si>
    <t>韓国産業銀行</t>
  </si>
  <si>
    <t>彰化商業銀行</t>
  </si>
  <si>
    <t>ウェルズ・ファーゴ銀行</t>
  </si>
  <si>
    <t>第一商業銀行</t>
  </si>
  <si>
    <t>台湾銀行</t>
  </si>
  <si>
    <t>交通銀行</t>
  </si>
  <si>
    <t>メトロポリタン銀行</t>
  </si>
  <si>
    <t>フィリピン・ナショナル・バンク銀行</t>
  </si>
  <si>
    <t>中国工商銀行</t>
  </si>
  <si>
    <t>中國信託商業銀行</t>
  </si>
  <si>
    <t>インテーザ・サンパオロ銀行</t>
  </si>
  <si>
    <t>國民銀行</t>
  </si>
  <si>
    <t>中国建設銀行</t>
  </si>
  <si>
    <t>ビルバオ・ビスカヤ・アルヘンタリア銀行</t>
  </si>
  <si>
    <t>中国農業銀行</t>
  </si>
  <si>
    <t>台新國際商業銀行</t>
  </si>
  <si>
    <t>玉山銀行</t>
  </si>
  <si>
    <t>台湾中小企業銀行</t>
  </si>
  <si>
    <t>信金中央金庫</t>
  </si>
  <si>
    <t>北海道信用金庫</t>
  </si>
  <si>
    <t>室蘭信用金庫</t>
  </si>
  <si>
    <t>空知信用金庫</t>
  </si>
  <si>
    <t>苫小牧信用金庫</t>
  </si>
  <si>
    <t>北門信用金庫</t>
  </si>
  <si>
    <t>伊達信用金庫</t>
  </si>
  <si>
    <t>北空知信用金庫</t>
  </si>
  <si>
    <t>日高信用金庫</t>
  </si>
  <si>
    <t>渡島信用金庫</t>
  </si>
  <si>
    <t>道南うみ街信用金庫</t>
  </si>
  <si>
    <t>旭川信用金庫</t>
  </si>
  <si>
    <t>稚内信用金庫</t>
  </si>
  <si>
    <t>留萌信用金庫</t>
  </si>
  <si>
    <t>北星信用金庫</t>
  </si>
  <si>
    <t>帯広信用金庫</t>
  </si>
  <si>
    <t>釧路信用金庫</t>
  </si>
  <si>
    <t>大地みらい信用金庫</t>
  </si>
  <si>
    <t>北見信用金庫</t>
  </si>
  <si>
    <t>網走信用金庫</t>
  </si>
  <si>
    <t>遠軽信用金庫</t>
  </si>
  <si>
    <t>東奥信用金庫</t>
  </si>
  <si>
    <t>青い森信用金庫</t>
  </si>
  <si>
    <t>秋田信用金庫</t>
  </si>
  <si>
    <t>羽後信用金庫</t>
  </si>
  <si>
    <t>山形信用金庫</t>
  </si>
  <si>
    <t>米沢信用金庫</t>
  </si>
  <si>
    <t>鶴岡信用金庫</t>
  </si>
  <si>
    <t>新庄信用金庫</t>
  </si>
  <si>
    <t>盛岡信用金庫</t>
  </si>
  <si>
    <t>宮古信用金庫</t>
  </si>
  <si>
    <t>一関信用金庫</t>
  </si>
  <si>
    <t>北上信用金庫</t>
  </si>
  <si>
    <t>花巻信用金庫</t>
  </si>
  <si>
    <t>水沢信用金庫</t>
  </si>
  <si>
    <t>杜の都信用金庫</t>
  </si>
  <si>
    <t>宮城第一信用金庫</t>
  </si>
  <si>
    <t>石巻信用金庫</t>
  </si>
  <si>
    <t>仙南信用金庫</t>
  </si>
  <si>
    <t>気仙沼信用金庫</t>
  </si>
  <si>
    <t>会津信用金庫</t>
  </si>
  <si>
    <t>郡山信用金庫</t>
  </si>
  <si>
    <t>白河信用金庫</t>
  </si>
  <si>
    <t>須賀川信用金庫</t>
  </si>
  <si>
    <t>ひまわり信用金庫</t>
  </si>
  <si>
    <t>あぶくま信用金庫</t>
  </si>
  <si>
    <t>二本松信用金庫</t>
  </si>
  <si>
    <t>福島信用金庫</t>
  </si>
  <si>
    <t>高崎信用金庫</t>
  </si>
  <si>
    <t>桐生信用金庫</t>
  </si>
  <si>
    <t>アイオー信用金庫</t>
  </si>
  <si>
    <t>利根郡信用金庫</t>
  </si>
  <si>
    <t>館林信用金庫</t>
  </si>
  <si>
    <t>北群馬信用金庫</t>
  </si>
  <si>
    <t>しののめ信用金庫</t>
  </si>
  <si>
    <t>足利小山信用金庫</t>
  </si>
  <si>
    <t>栃木信用金庫</t>
  </si>
  <si>
    <t>鹿沼相互信用金庫</t>
  </si>
  <si>
    <t>佐野信用金庫</t>
  </si>
  <si>
    <t>大田原信用金庫</t>
  </si>
  <si>
    <t>烏山信用金庫</t>
  </si>
  <si>
    <t>水戸信用金庫</t>
  </si>
  <si>
    <t>結城信用金庫</t>
  </si>
  <si>
    <t>埼玉縣信用金庫</t>
  </si>
  <si>
    <t>川口信用金庫</t>
  </si>
  <si>
    <t>青木信用金庫</t>
  </si>
  <si>
    <t>飯能信用金庫</t>
  </si>
  <si>
    <t>千葉信用金庫</t>
  </si>
  <si>
    <t>銚子信用金庫</t>
  </si>
  <si>
    <t>東京ベイ信用金庫</t>
  </si>
  <si>
    <t>館山信用金庫</t>
  </si>
  <si>
    <t>佐原信用金庫</t>
  </si>
  <si>
    <t>横浜信用金庫</t>
  </si>
  <si>
    <t>かながわ信用金庫</t>
  </si>
  <si>
    <t>湘南信用金庫</t>
  </si>
  <si>
    <t>川崎信用金庫</t>
  </si>
  <si>
    <t>平塚信用金庫</t>
  </si>
  <si>
    <t>さがみ信用金庫</t>
  </si>
  <si>
    <t>中栄信用金庫</t>
  </si>
  <si>
    <t>中南信用金庫</t>
  </si>
  <si>
    <t>朝日信用金庫</t>
  </si>
  <si>
    <t>興産信用金庫</t>
  </si>
  <si>
    <t>さわやか信用金庫</t>
  </si>
  <si>
    <t>東京シティ信用金庫</t>
  </si>
  <si>
    <t>芝信用金庫</t>
  </si>
  <si>
    <t>東京東信用金庫</t>
  </si>
  <si>
    <t>東栄信用金庫</t>
  </si>
  <si>
    <t>亀有信用金庫</t>
  </si>
  <si>
    <t>小松川信用金庫</t>
  </si>
  <si>
    <t>足立成和信用金庫</t>
  </si>
  <si>
    <t>東京三協信用金庫</t>
  </si>
  <si>
    <t>西京信用金庫</t>
  </si>
  <si>
    <t>西武信用金庫</t>
  </si>
  <si>
    <t>城南信用金庫</t>
  </si>
  <si>
    <t>昭和信用金庫</t>
  </si>
  <si>
    <t>目黒信用金庫</t>
  </si>
  <si>
    <t>世田谷信用金庫</t>
  </si>
  <si>
    <t>東京信用金庫</t>
  </si>
  <si>
    <t>城北信用金庫</t>
  </si>
  <si>
    <t>瀧野川信用金庫</t>
  </si>
  <si>
    <t>巣鴨信用金庫</t>
  </si>
  <si>
    <t>青梅信用金庫</t>
  </si>
  <si>
    <t>多摩信用金庫</t>
  </si>
  <si>
    <t>新潟信用金庫</t>
  </si>
  <si>
    <t>長岡信用金庫</t>
  </si>
  <si>
    <t>三条信用金庫</t>
  </si>
  <si>
    <t>新発田信用金庫</t>
  </si>
  <si>
    <t>柏崎信用金庫</t>
  </si>
  <si>
    <t>上越信用金庫</t>
  </si>
  <si>
    <t>新井信用金庫</t>
  </si>
  <si>
    <t>村上信用金庫</t>
  </si>
  <si>
    <t>加茂信用金庫</t>
  </si>
  <si>
    <t>甲府信用金庫</t>
  </si>
  <si>
    <t>山梨信用金庫</t>
  </si>
  <si>
    <t>長野信用金庫</t>
  </si>
  <si>
    <t>松本信用金庫</t>
  </si>
  <si>
    <t>上田信用金庫</t>
  </si>
  <si>
    <t>諏訪信用金庫</t>
  </si>
  <si>
    <t>飯田信用金庫</t>
  </si>
  <si>
    <t>アルプス中央信用金庫</t>
  </si>
  <si>
    <t>富山信用金庫</t>
  </si>
  <si>
    <t>高岡信用金庫</t>
  </si>
  <si>
    <t>新湊信用金庫</t>
  </si>
  <si>
    <t>にいかわ信用金庫</t>
  </si>
  <si>
    <t>氷見伏木信用金庫</t>
  </si>
  <si>
    <t>砺波信用金庫</t>
  </si>
  <si>
    <t>石動信用金庫</t>
  </si>
  <si>
    <t>金沢信用金庫</t>
  </si>
  <si>
    <t>のと共栄信用金庫</t>
  </si>
  <si>
    <t>はくさん信用金庫</t>
  </si>
  <si>
    <t>興能信用金庫</t>
  </si>
  <si>
    <t>福井信用金庫</t>
  </si>
  <si>
    <t>敦賀信用金庫</t>
  </si>
  <si>
    <t>小浜信用金庫</t>
  </si>
  <si>
    <t>越前信用金庫</t>
  </si>
  <si>
    <t>しずおか焼津信用金庫</t>
  </si>
  <si>
    <t>静清信用金庫</t>
  </si>
  <si>
    <t>浜松磐田信用金庫</t>
  </si>
  <si>
    <t>沼津信用金庫</t>
  </si>
  <si>
    <t>三島信用金庫</t>
  </si>
  <si>
    <t>富士宮信用金庫</t>
  </si>
  <si>
    <t>島田掛川信用金庫</t>
  </si>
  <si>
    <t>富士信用金庫</t>
  </si>
  <si>
    <t>遠州信用金庫</t>
  </si>
  <si>
    <t>岐阜信用金庫</t>
  </si>
  <si>
    <t>大垣西濃信用金庫</t>
  </si>
  <si>
    <t>高山信用金庫</t>
  </si>
  <si>
    <t>東濃信用金庫</t>
  </si>
  <si>
    <t>関信用金庫</t>
  </si>
  <si>
    <t>八幡信用金庫</t>
  </si>
  <si>
    <t>愛知信用金庫</t>
  </si>
  <si>
    <t>豊橋信用金庫</t>
  </si>
  <si>
    <t>岡崎信用金庫</t>
  </si>
  <si>
    <t>いちい信用金庫</t>
  </si>
  <si>
    <t>瀬戸信用金庫</t>
  </si>
  <si>
    <t>半田信用金庫</t>
  </si>
  <si>
    <t>知多信用金庫</t>
  </si>
  <si>
    <t>豊川信用金庫</t>
  </si>
  <si>
    <t>豊田信用金庫</t>
  </si>
  <si>
    <t>碧海信用金庫</t>
  </si>
  <si>
    <t>西尾信用金庫</t>
  </si>
  <si>
    <t>蒲郡信用金庫</t>
  </si>
  <si>
    <t>尾西信用金庫</t>
  </si>
  <si>
    <t>中日信用金庫</t>
  </si>
  <si>
    <t>東春信用金庫</t>
  </si>
  <si>
    <t>津信用金庫</t>
  </si>
  <si>
    <t>北伊勢上野信用金庫</t>
  </si>
  <si>
    <t>桑名三重信用金庫</t>
  </si>
  <si>
    <t>紀北信用金庫</t>
  </si>
  <si>
    <t>滋賀中央信用金庫</t>
  </si>
  <si>
    <t>長浜信用金庫</t>
  </si>
  <si>
    <t>湖東信用金庫</t>
  </si>
  <si>
    <t>京都信用金庫</t>
  </si>
  <si>
    <t>京都中央信用金庫</t>
  </si>
  <si>
    <t>京都北都信用金庫</t>
  </si>
  <si>
    <t>大阪信用金庫</t>
  </si>
  <si>
    <t>大阪厚生信用金庫</t>
  </si>
  <si>
    <t>大阪シティ信用金庫</t>
  </si>
  <si>
    <t>大阪商工信用金庫</t>
  </si>
  <si>
    <t>永和信用金庫</t>
  </si>
  <si>
    <t>北おおさか信用金庫</t>
  </si>
  <si>
    <t>枚方信用金庫</t>
  </si>
  <si>
    <t>奈良信用金庫</t>
  </si>
  <si>
    <t>大和信用金庫</t>
  </si>
  <si>
    <t>奈良中央信用金庫</t>
  </si>
  <si>
    <t>新宮信用金庫</t>
  </si>
  <si>
    <t>きのくに信用金庫</t>
  </si>
  <si>
    <t>神戸信用金庫</t>
  </si>
  <si>
    <t>姫路信用金庫</t>
  </si>
  <si>
    <t>播州信用金庫</t>
  </si>
  <si>
    <t>兵庫信用金庫</t>
  </si>
  <si>
    <t>尼崎信用金庫</t>
  </si>
  <si>
    <t>日新信用金庫</t>
  </si>
  <si>
    <t>淡路信用金庫</t>
  </si>
  <si>
    <t>但馬信用金庫</t>
  </si>
  <si>
    <t>西兵庫信用金庫</t>
  </si>
  <si>
    <t>中兵庫信用金庫</t>
  </si>
  <si>
    <t>但陽信用金庫</t>
  </si>
  <si>
    <t>鳥取信用金庫</t>
  </si>
  <si>
    <t>米子信用金庫</t>
  </si>
  <si>
    <t>倉吉信用金庫</t>
  </si>
  <si>
    <t>しまね信用金庫</t>
  </si>
  <si>
    <t>日本海信用金庫</t>
  </si>
  <si>
    <t>島根中央信用金庫</t>
  </si>
  <si>
    <t>おかやま信用金庫</t>
  </si>
  <si>
    <t>水島信用金庫</t>
  </si>
  <si>
    <t>津山信用金庫</t>
  </si>
  <si>
    <t>玉島信用金庫</t>
  </si>
  <si>
    <t>備北信用金庫</t>
  </si>
  <si>
    <t>吉備信用金庫</t>
  </si>
  <si>
    <t>備前日生信用金庫</t>
  </si>
  <si>
    <t>広島信用金庫</t>
  </si>
  <si>
    <t>呉信用金庫</t>
  </si>
  <si>
    <t>しまなみ信用金庫</t>
  </si>
  <si>
    <t>広島みどり信用金庫</t>
  </si>
  <si>
    <t>萩山口信用金庫</t>
  </si>
  <si>
    <t>西中国信用金庫</t>
  </si>
  <si>
    <t>東山口信用金庫</t>
  </si>
  <si>
    <t>徳島信用金庫</t>
  </si>
  <si>
    <t>阿南信用金庫</t>
  </si>
  <si>
    <t>高松信用金庫</t>
  </si>
  <si>
    <t>観音寺信用金庫</t>
  </si>
  <si>
    <t>愛媛信用金庫</t>
  </si>
  <si>
    <t>宇和島信用金庫</t>
  </si>
  <si>
    <t>東予信用金庫</t>
  </si>
  <si>
    <t>川之江信用金庫</t>
  </si>
  <si>
    <t>幡多信用金庫</t>
  </si>
  <si>
    <t>高知信用金庫</t>
  </si>
  <si>
    <t>福岡信用金庫</t>
  </si>
  <si>
    <t>福岡ひびき信用金庫</t>
  </si>
  <si>
    <t>大牟田柳川信用金庫</t>
  </si>
  <si>
    <t>筑後信用金庫</t>
  </si>
  <si>
    <t>飯塚信用金庫</t>
  </si>
  <si>
    <t>田川信用金庫</t>
  </si>
  <si>
    <t>大川信用金庫</t>
  </si>
  <si>
    <t>遠賀信用金庫</t>
  </si>
  <si>
    <t>唐津信用金庫</t>
  </si>
  <si>
    <t>佐賀信用金庫</t>
  </si>
  <si>
    <t>伊万里信用金庫</t>
  </si>
  <si>
    <t>九州ひぜん信用金庫</t>
  </si>
  <si>
    <t>たちばな信用金庫</t>
  </si>
  <si>
    <t>熊本信用金庫</t>
  </si>
  <si>
    <t>熊本第一信用金庫</t>
  </si>
  <si>
    <t>熊本中央信用金庫</t>
  </si>
  <si>
    <t>天草信用金庫</t>
  </si>
  <si>
    <t>大分信用金庫</t>
  </si>
  <si>
    <t>大分みらい信用金庫</t>
  </si>
  <si>
    <t>日田信用金庫</t>
  </si>
  <si>
    <t>宮崎第一信用金庫</t>
  </si>
  <si>
    <t>延岡信用金庫</t>
  </si>
  <si>
    <t>高鍋信用金庫</t>
  </si>
  <si>
    <t>鹿児島信用金庫</t>
  </si>
  <si>
    <t>鹿児島相互信用金庫</t>
  </si>
  <si>
    <t>奄美大島信用金庫</t>
  </si>
  <si>
    <t>コザ信用金庫</t>
  </si>
  <si>
    <t>商工組合中央金庫</t>
  </si>
  <si>
    <t>全国信用協同組合連合会</t>
  </si>
  <si>
    <t>北央信用組合</t>
  </si>
  <si>
    <t>札幌中央信用組合</t>
  </si>
  <si>
    <t>ウリ信用組合</t>
  </si>
  <si>
    <t>函館商工信用組合</t>
  </si>
  <si>
    <t>空知商工信用組合</t>
  </si>
  <si>
    <t>十勝信用組合</t>
  </si>
  <si>
    <t>釧路信用組合</t>
  </si>
  <si>
    <t>青森県信用組合</t>
  </si>
  <si>
    <t>杜陵信用組合</t>
  </si>
  <si>
    <t>岩手県医師信用組合</t>
  </si>
  <si>
    <t>あすか信用組合</t>
  </si>
  <si>
    <t>石巻商工信用組合</t>
  </si>
  <si>
    <t>古川信用組合</t>
  </si>
  <si>
    <t>仙北信用組合</t>
  </si>
  <si>
    <t>秋田県信用組合</t>
  </si>
  <si>
    <t>北郡信用組合</t>
  </si>
  <si>
    <t>山形中央信用組合</t>
  </si>
  <si>
    <t>山形第一信用組合</t>
  </si>
  <si>
    <t>山形県医師信用組合</t>
  </si>
  <si>
    <t>福島県商工信用組合</t>
  </si>
  <si>
    <t>いわき信用組合</t>
  </si>
  <si>
    <t>相双五城信用組合</t>
  </si>
  <si>
    <t>会津商工信用組合</t>
  </si>
  <si>
    <t>茨城県信用組合</t>
  </si>
  <si>
    <t>真岡信用組合</t>
  </si>
  <si>
    <t>那須信用組合</t>
  </si>
  <si>
    <t>あかぎ信用組合</t>
  </si>
  <si>
    <t>群馬県信用組合</t>
  </si>
  <si>
    <t>ぐんまみらい信用組合</t>
  </si>
  <si>
    <t>群馬県医師信用組合</t>
  </si>
  <si>
    <t>埼玉県医師信用組合</t>
  </si>
  <si>
    <t>熊谷商工信用組合</t>
  </si>
  <si>
    <t>埼玉信用組合</t>
  </si>
  <si>
    <t>房総信用組合</t>
  </si>
  <si>
    <t>銚子商工信用組合</t>
  </si>
  <si>
    <t>君津信用組合</t>
  </si>
  <si>
    <t>全東栄信用組合</t>
  </si>
  <si>
    <t>東浴信用組合</t>
  </si>
  <si>
    <t>文化産業信用組合</t>
  </si>
  <si>
    <t>整理回収機構</t>
  </si>
  <si>
    <t>東京証券信用組合</t>
  </si>
  <si>
    <t>東京厚生信用組合</t>
  </si>
  <si>
    <t>東信用組合</t>
  </si>
  <si>
    <t>江東信用組合</t>
  </si>
  <si>
    <t>青和信用組合</t>
  </si>
  <si>
    <t>中ノ郷信用組合</t>
  </si>
  <si>
    <t>共立信用組合</t>
  </si>
  <si>
    <t>七島信用組合</t>
  </si>
  <si>
    <t>大東京信用組合</t>
  </si>
  <si>
    <t>第一勧業信用組合</t>
  </si>
  <si>
    <t>警視庁職員信用組合</t>
  </si>
  <si>
    <t>東京消防信用組合</t>
  </si>
  <si>
    <t>東京都職員信用組合</t>
  </si>
  <si>
    <t>ハナ信用組合</t>
  </si>
  <si>
    <t>神奈川県医師信用組合</t>
  </si>
  <si>
    <t>神奈川県歯科医師信用組合</t>
  </si>
  <si>
    <t>横浜幸銀信用組合</t>
  </si>
  <si>
    <t>横浜華銀信用組合</t>
  </si>
  <si>
    <t>小田原第一信用組合</t>
  </si>
  <si>
    <t>相愛信用組合</t>
  </si>
  <si>
    <t>静岡県医師信用組合</t>
  </si>
  <si>
    <t>新潟縣信用組合</t>
  </si>
  <si>
    <t>新潟鉄道信用組合</t>
  </si>
  <si>
    <t>興栄信用組合</t>
  </si>
  <si>
    <t>はばたき信用組合</t>
  </si>
  <si>
    <t>協栄信用組合</t>
  </si>
  <si>
    <t>三條信用組合</t>
  </si>
  <si>
    <t>巻信用組合</t>
  </si>
  <si>
    <t>新潟大栄信用組合</t>
  </si>
  <si>
    <t>塩沢信用組合</t>
  </si>
  <si>
    <t>糸魚川信用組合</t>
  </si>
  <si>
    <t>山梨県民信用組合</t>
  </si>
  <si>
    <t>都留信用組合</t>
  </si>
  <si>
    <t>長野県信用組合</t>
  </si>
  <si>
    <t>富山県医師信用組合</t>
  </si>
  <si>
    <t>富山県信用組合</t>
  </si>
  <si>
    <t>金沢中央信用組合</t>
  </si>
  <si>
    <t>石川県医師信用組合</t>
  </si>
  <si>
    <t>福泉信用組合</t>
  </si>
  <si>
    <t>福井県医師信用組合</t>
  </si>
  <si>
    <t>丸八信用組合</t>
  </si>
  <si>
    <t>愛知商銀信用組合</t>
  </si>
  <si>
    <t>愛知県警察信用組合</t>
  </si>
  <si>
    <t>名古屋青果物信用組合</t>
  </si>
  <si>
    <t>愛知県医療信用組合</t>
  </si>
  <si>
    <t>愛知県医師信用組合</t>
  </si>
  <si>
    <t>豊橋商工信用組合</t>
  </si>
  <si>
    <t>愛知県中央信用組合</t>
  </si>
  <si>
    <t>岐阜商工信用組合</t>
  </si>
  <si>
    <t>イオ信用組合</t>
  </si>
  <si>
    <t>岐阜県医師信用組合</t>
  </si>
  <si>
    <t>飛騨信用組合</t>
  </si>
  <si>
    <t>益田信用組合</t>
  </si>
  <si>
    <t>三重県職員信用組合</t>
  </si>
  <si>
    <t>滋賀県民信用組合</t>
  </si>
  <si>
    <t>滋賀県信用組合</t>
  </si>
  <si>
    <t>京滋信用組合</t>
  </si>
  <si>
    <t>大同信用組合</t>
  </si>
  <si>
    <t>成協信用組合</t>
  </si>
  <si>
    <t>大阪協栄信用組合</t>
  </si>
  <si>
    <t>大阪貯蓄信用組合</t>
  </si>
  <si>
    <t>のぞみ信用組合</t>
  </si>
  <si>
    <t>中央信用組合</t>
  </si>
  <si>
    <t>大阪府医師信用組合</t>
  </si>
  <si>
    <t>大阪府警察信用組合</t>
  </si>
  <si>
    <t>近畿産業信用組合</t>
  </si>
  <si>
    <t>朝日新聞信用組合</t>
  </si>
  <si>
    <t>毎日信用組合</t>
  </si>
  <si>
    <t>ミレ信用組合</t>
  </si>
  <si>
    <t>兵庫県警察信用組合</t>
  </si>
  <si>
    <t>兵庫県医療信用組合</t>
  </si>
  <si>
    <t>兵庫県信用組合</t>
  </si>
  <si>
    <t>神戸市職員信用組合</t>
  </si>
  <si>
    <t>淡陽信用組合</t>
  </si>
  <si>
    <t>兵庫ひまわり信用組合</t>
  </si>
  <si>
    <t>和歌山県医師信用組合</t>
  </si>
  <si>
    <t>島根益田信用組合</t>
  </si>
  <si>
    <t>朝銀西信用組合</t>
  </si>
  <si>
    <t>笠岡信用組合</t>
  </si>
  <si>
    <t>広島市信用組合</t>
  </si>
  <si>
    <t>広島県信用組合</t>
  </si>
  <si>
    <t>広島商銀信用組合</t>
  </si>
  <si>
    <t>呉市職員信用組合</t>
  </si>
  <si>
    <t>両備信用組合</t>
  </si>
  <si>
    <t>備後信用組合</t>
  </si>
  <si>
    <t>山口県信用組合</t>
  </si>
  <si>
    <t>香川県信用組合</t>
  </si>
  <si>
    <t>土佐信用組合</t>
  </si>
  <si>
    <t>宿毛商銀信用組合</t>
  </si>
  <si>
    <t>福岡県庁信用組合</t>
  </si>
  <si>
    <t>福岡県医師信用組合</t>
  </si>
  <si>
    <t>福岡県信用組合</t>
  </si>
  <si>
    <t>佐賀県医師信用組合</t>
  </si>
  <si>
    <t>佐賀東信用組合</t>
  </si>
  <si>
    <t>佐賀西信用組合</t>
  </si>
  <si>
    <t>長崎三菱信用組合</t>
  </si>
  <si>
    <t>長崎県医師信用組合</t>
  </si>
  <si>
    <t>西海みずき信用組合</t>
  </si>
  <si>
    <t>福江信用組合</t>
  </si>
  <si>
    <t>熊本県医師信用組合</t>
  </si>
  <si>
    <t>熊本県信用組合</t>
  </si>
  <si>
    <t>大分県信用組合</t>
  </si>
  <si>
    <t>宮崎県南部信用組合</t>
  </si>
  <si>
    <t>鹿児島興業信用組合</t>
  </si>
  <si>
    <t>鹿児島県医師信用組合</t>
  </si>
  <si>
    <t>奄美信用組合</t>
  </si>
  <si>
    <t>労働金庫連合会</t>
  </si>
  <si>
    <t>北海道労働金庫</t>
  </si>
  <si>
    <t>東北労働金庫</t>
  </si>
  <si>
    <t>中央労働金庫</t>
  </si>
  <si>
    <t>新潟県労働金庫</t>
  </si>
  <si>
    <t>長野県労働金庫</t>
  </si>
  <si>
    <t>静岡県労働金庫</t>
  </si>
  <si>
    <t>北陸労働金庫</t>
  </si>
  <si>
    <t>東海労働金庫</t>
  </si>
  <si>
    <t>近畿労働金庫</t>
  </si>
  <si>
    <t>中国労働金庫</t>
  </si>
  <si>
    <t>四国労働金庫</t>
  </si>
  <si>
    <t>九州労働金庫</t>
  </si>
  <si>
    <t>沖縄県労働金庫</t>
  </si>
  <si>
    <t>農林中央金庫</t>
  </si>
  <si>
    <t>北海道信用農業協同組合連合会</t>
  </si>
  <si>
    <t>岩手県信用農業協同組合連合会</t>
  </si>
  <si>
    <t>茨城県信用農業協同組合連合会</t>
  </si>
  <si>
    <t>埼玉県信用農業協同組合連合会</t>
  </si>
  <si>
    <t>東京都信用農業協同組合連合会</t>
  </si>
  <si>
    <t>神奈川県信用農業協同組合連合会</t>
  </si>
  <si>
    <t>山梨県信用農業協同組合連合会</t>
  </si>
  <si>
    <t>長野県信用農業協同組合連合会</t>
  </si>
  <si>
    <t>新潟県信用農業協同組合連合会</t>
  </si>
  <si>
    <t>石川県信用農業協同組合連合会</t>
  </si>
  <si>
    <t>岐阜県信用農業協同組合連合会</t>
  </si>
  <si>
    <t>静岡県信用農業協同組合連合会</t>
  </si>
  <si>
    <t>愛知県信用農業協同組合連合会</t>
  </si>
  <si>
    <t>三重県信用農業協同組合連合会</t>
  </si>
  <si>
    <t>福井県信用農業協同組合連合会</t>
  </si>
  <si>
    <t>滋賀県信用農業協同組合連合会</t>
  </si>
  <si>
    <t>京都府信用農業協同組合連合会</t>
  </si>
  <si>
    <t>大阪府信用農業協同組合連合会</t>
  </si>
  <si>
    <t>兵庫県信用農業協同組合連合会</t>
  </si>
  <si>
    <t>和歌山県信用農業協同組合連合会</t>
  </si>
  <si>
    <t>鳥取県信用農業協同組合連合会</t>
  </si>
  <si>
    <t>広島県信用農業協同組合連合会</t>
  </si>
  <si>
    <t>山口県信用農業協同組合連合会</t>
  </si>
  <si>
    <t>徳島県信用農業協同組合連合会</t>
  </si>
  <si>
    <t>香川県信用農業協同組合連合会</t>
  </si>
  <si>
    <t>愛媛県信用農業協同組合連合会</t>
  </si>
  <si>
    <t>高知県信用農業協同組合連合会</t>
  </si>
  <si>
    <t>福岡県信用農業協同組合連合会</t>
  </si>
  <si>
    <t>佐賀県信用農業協同組合連合会</t>
  </si>
  <si>
    <t>大分県信用農業協同組合連合会</t>
  </si>
  <si>
    <t>宮崎県信用農業協同組合連合会</t>
  </si>
  <si>
    <t>鹿児島県信用農業協同組合連合会</t>
  </si>
  <si>
    <t>北檜山町農業協同組合</t>
  </si>
  <si>
    <t>今金町農業協同組合</t>
  </si>
  <si>
    <t>函館市亀田農業協同組合</t>
  </si>
  <si>
    <t>新函館農業協同組合</t>
  </si>
  <si>
    <t>ようてい農業協同組合</t>
  </si>
  <si>
    <t>きょうわ農業協同組合</t>
  </si>
  <si>
    <t>新おたる農業協同組合</t>
  </si>
  <si>
    <t>余市町農業協同組合</t>
  </si>
  <si>
    <t>とうや湖農業協同組合</t>
  </si>
  <si>
    <t>伊達市農業協同組合</t>
  </si>
  <si>
    <t>とまこまい広域農業協同組合</t>
  </si>
  <si>
    <t>鵡川農業協同組合</t>
  </si>
  <si>
    <t>びらとり農業協同組合</t>
  </si>
  <si>
    <t>門別町農業協同組合</t>
  </si>
  <si>
    <t>みついし農業協同組合</t>
  </si>
  <si>
    <t>札幌市農業協同組合</t>
  </si>
  <si>
    <t>道央農業協同組合</t>
  </si>
  <si>
    <t>石狩市農業協同組合</t>
  </si>
  <si>
    <t>北石狩農業協同組合</t>
  </si>
  <si>
    <t>新篠津村農業協同組合</t>
  </si>
  <si>
    <t>サツラク農業協同組合</t>
  </si>
  <si>
    <t>いわみざわ農業協同組合</t>
  </si>
  <si>
    <t>南幌町農業協同組合</t>
  </si>
  <si>
    <t>美唄市農業協同組合</t>
  </si>
  <si>
    <t>峰延農業協同組合</t>
  </si>
  <si>
    <t>月形町農業協同組合</t>
  </si>
  <si>
    <t>ながぬま農業協同組合</t>
  </si>
  <si>
    <t>そらち南農業協同組合</t>
  </si>
  <si>
    <t>夕張市農業協同組合</t>
  </si>
  <si>
    <t>新砂川農業協同組合</t>
  </si>
  <si>
    <t>たきかわ農業協同組合</t>
  </si>
  <si>
    <t>ピンネ農業協同組合</t>
  </si>
  <si>
    <t>北いぶき農業協同組合</t>
  </si>
  <si>
    <t>きたそらち農業協同組合</t>
  </si>
  <si>
    <t>るもい農業協同組合</t>
  </si>
  <si>
    <t>幌延町農業協同組合</t>
  </si>
  <si>
    <t>あさひかわ農業協同組合</t>
  </si>
  <si>
    <t>たいせつ農業協同組合</t>
  </si>
  <si>
    <t>東神楽農業協同組合</t>
  </si>
  <si>
    <t>東旭川農業協同組合</t>
  </si>
  <si>
    <t>当麻農業協同組合</t>
  </si>
  <si>
    <t>比布町農業協同組合</t>
  </si>
  <si>
    <t>上川中央農業協同組合</t>
  </si>
  <si>
    <t>東川町農業協同組合</t>
  </si>
  <si>
    <t>美瑛町農業協同組合</t>
  </si>
  <si>
    <t>ふらの農業協同組合</t>
  </si>
  <si>
    <t>北ひびき農業協同組合</t>
  </si>
  <si>
    <t>道北なよろ農業協同組合</t>
  </si>
  <si>
    <t>北はるか農業協同組合</t>
  </si>
  <si>
    <t>稚内農業協同組合</t>
  </si>
  <si>
    <t>北宗谷農業協同組合</t>
  </si>
  <si>
    <t>東宗谷農業協同組合</t>
  </si>
  <si>
    <t>宗谷南農業協同組合</t>
  </si>
  <si>
    <t>帯広市川西農業協同組合</t>
  </si>
  <si>
    <t>帯広大正農業協同組合</t>
  </si>
  <si>
    <t>中札内村農業協同組合</t>
  </si>
  <si>
    <t>更別村農業協同組合</t>
  </si>
  <si>
    <t>忠類農業協同組合</t>
  </si>
  <si>
    <t>大樹町農業協同組合</t>
  </si>
  <si>
    <t>広尾町農業協同組合</t>
  </si>
  <si>
    <t>芽室町農業協同組合</t>
  </si>
  <si>
    <t>十勝清水町農業協同組合</t>
  </si>
  <si>
    <t>新得町農業協同組合</t>
  </si>
  <si>
    <t>鹿追町農業協同組合</t>
  </si>
  <si>
    <t>木野農業協同組合</t>
  </si>
  <si>
    <t>音更町農業協同組合</t>
  </si>
  <si>
    <t>士幌町農業協同組合</t>
  </si>
  <si>
    <t>上士幌町農業協同組合</t>
  </si>
  <si>
    <t>札内農業協同組合</t>
  </si>
  <si>
    <t>幕別町農業協同組合</t>
  </si>
  <si>
    <t>十勝池田町農業協同組合</t>
  </si>
  <si>
    <t>豊頃町農業協同組合</t>
  </si>
  <si>
    <t>浦幌町農業協同組合</t>
  </si>
  <si>
    <t>本別町農業協同組合</t>
  </si>
  <si>
    <t>足寄町農業協同組合</t>
  </si>
  <si>
    <t>陸別町農業協同組合</t>
  </si>
  <si>
    <t>北オホーツク農業協同組合</t>
  </si>
  <si>
    <t>オホーツクはまなす農業協同組合</t>
  </si>
  <si>
    <t>佐呂間町農業協同組合</t>
  </si>
  <si>
    <t>湧別町農業協同組合</t>
  </si>
  <si>
    <t>えんゆう農業協同組合</t>
  </si>
  <si>
    <t>きたみらい農業協同組合</t>
  </si>
  <si>
    <t>津別町農業協同組合</t>
  </si>
  <si>
    <t>美幌町農業協同組合</t>
  </si>
  <si>
    <t>女満別町農業協同組合</t>
  </si>
  <si>
    <t>常呂町農業協同組合</t>
  </si>
  <si>
    <t>オホーツク網走農業協同組合</t>
  </si>
  <si>
    <t>小清水町農業協同組合</t>
  </si>
  <si>
    <t>しれとこ斜里農業協同組合</t>
  </si>
  <si>
    <t>清里町農業協同組合</t>
  </si>
  <si>
    <t>釧路太田農業協同組合</t>
  </si>
  <si>
    <t>浜中町農業協同組合</t>
  </si>
  <si>
    <t>標茶町農業協同組合</t>
  </si>
  <si>
    <t>摩周湖農業協同組合</t>
  </si>
  <si>
    <t>阿寒農業協同組合</t>
  </si>
  <si>
    <t>釧路丹頂農業協同組合</t>
  </si>
  <si>
    <t>標津町農業協同組合</t>
  </si>
  <si>
    <t>中標津町農業協同組合</t>
  </si>
  <si>
    <t>計根別農業協同組合</t>
  </si>
  <si>
    <t>道東あさひ農業協同組合</t>
  </si>
  <si>
    <t>中春別農業協同組合</t>
  </si>
  <si>
    <t>青森農業協同組合</t>
  </si>
  <si>
    <t>つがる弘前農業協同組合</t>
  </si>
  <si>
    <t>相馬村農業協同組合</t>
  </si>
  <si>
    <t>津軽みらい農業協同組合</t>
  </si>
  <si>
    <t>つがるにしきた農業協同組合</t>
  </si>
  <si>
    <t>ごしょつがる農業協同組合</t>
  </si>
  <si>
    <t>十和田おいらせ農業協同組合</t>
  </si>
  <si>
    <t>ゆうき青森農業協同組合</t>
  </si>
  <si>
    <t>おいらせ農業協同組合</t>
  </si>
  <si>
    <t>八戸農業協同組合</t>
  </si>
  <si>
    <t>新岩手農業協同組合</t>
  </si>
  <si>
    <t>岩手中央農業協同組合</t>
  </si>
  <si>
    <t>花巻農業協同組合</t>
  </si>
  <si>
    <t>岩手ふるさと農業協同組合</t>
  </si>
  <si>
    <t>岩手江刺農業協同組合</t>
  </si>
  <si>
    <t>いわて平泉農業協同組合</t>
  </si>
  <si>
    <t>大船渡市農業協同組合</t>
  </si>
  <si>
    <t>仙台農業協同組合</t>
  </si>
  <si>
    <t>岩沼市農業協同組合</t>
  </si>
  <si>
    <t>名取岩沼農業協同組合</t>
  </si>
  <si>
    <t>みやぎ亘理農業協同組合</t>
  </si>
  <si>
    <t>みやぎ登米農業協同組合</t>
  </si>
  <si>
    <t>古川農業協同組合</t>
  </si>
  <si>
    <t>加美よつば農業協同組合</t>
  </si>
  <si>
    <t>新みやぎ農業協同組合</t>
  </si>
  <si>
    <t>いしのまき農業協同組合</t>
  </si>
  <si>
    <t>みやぎ仙南農業協同組合</t>
  </si>
  <si>
    <t>かづの農業協同組合</t>
  </si>
  <si>
    <t>あきた北農業協同組合</t>
  </si>
  <si>
    <t>秋田たかのす農業協同組合</t>
  </si>
  <si>
    <t>あきた白神農業協同組合</t>
  </si>
  <si>
    <t>秋田やまもと農業協同組合</t>
  </si>
  <si>
    <t>あきた湖東農業協同組合</t>
  </si>
  <si>
    <t>秋田なまはげ農業協同組合</t>
  </si>
  <si>
    <t>秋田しんせい農業協同組合</t>
  </si>
  <si>
    <t>秋田おばこ農業協同組合</t>
  </si>
  <si>
    <t>秋田ふるさと農業協同組合</t>
  </si>
  <si>
    <t>こまち農業協同組合</t>
  </si>
  <si>
    <t>うご農業協同組合</t>
  </si>
  <si>
    <t>大潟村農業協同組合</t>
  </si>
  <si>
    <t>山形市農業協同組合</t>
  </si>
  <si>
    <t>山形農業協同組合</t>
  </si>
  <si>
    <t>天童市農業協同組合</t>
  </si>
  <si>
    <t>さがえ西村山農業協同組合</t>
  </si>
  <si>
    <t>みちのく村山農業協同組合</t>
  </si>
  <si>
    <t>東根市農業協同組合</t>
  </si>
  <si>
    <t>新庄市農業協同組合</t>
  </si>
  <si>
    <t>もがみ中央農業協同組合</t>
  </si>
  <si>
    <t>金山農業協同組合</t>
  </si>
  <si>
    <t>山形おきたま農業協同組合</t>
  </si>
  <si>
    <t>鶴岡市農業協同組合</t>
  </si>
  <si>
    <t>庄内たがわ農業協同組合</t>
  </si>
  <si>
    <t>余目町農業協同組合</t>
  </si>
  <si>
    <t>庄内みどり農業協同組合</t>
  </si>
  <si>
    <t>酒田市袖浦農業協同組合</t>
  </si>
  <si>
    <t>ふくしま未来農業協同組合</t>
  </si>
  <si>
    <t>夢みなみ農業協同組合</t>
  </si>
  <si>
    <t>東西しらかわ農業協同組合</t>
  </si>
  <si>
    <t>会津よつば農業協同組合</t>
  </si>
  <si>
    <t>福島さくら農業協同組合</t>
  </si>
  <si>
    <t>水戸農業協同組合</t>
  </si>
  <si>
    <t>常陸農業協同組合</t>
  </si>
  <si>
    <t>日立市多賀農業協同組合</t>
  </si>
  <si>
    <t>茨城旭村農業協同組合</t>
  </si>
  <si>
    <t>ほこた農業協同組合</t>
  </si>
  <si>
    <t>なめがたしおさい農業協同組合</t>
  </si>
  <si>
    <t>稲敷農業協同組合</t>
  </si>
  <si>
    <t>水郷つくば農業協同組合</t>
  </si>
  <si>
    <t>つくば市農業協同組合</t>
  </si>
  <si>
    <t>つくば市谷田部農業協同組合</t>
  </si>
  <si>
    <t>茨城みなみ農業協同組合</t>
  </si>
  <si>
    <t>やさと農業協同組合</t>
  </si>
  <si>
    <t>新ひたち野農業協同組合</t>
  </si>
  <si>
    <t>北つくば農業協同組合</t>
  </si>
  <si>
    <t>常総ひかり農業協同組合</t>
  </si>
  <si>
    <t>茨城むつみ農業協同組合</t>
  </si>
  <si>
    <t>岩井農業協同組合</t>
  </si>
  <si>
    <t>宇都宮農業協同組合</t>
  </si>
  <si>
    <t>上都賀農業協同組合</t>
  </si>
  <si>
    <t>はが野農業協同組合</t>
  </si>
  <si>
    <t>下野農業協同組合</t>
  </si>
  <si>
    <t>小山農業協同組合</t>
  </si>
  <si>
    <t>塩野谷農業協同組合</t>
  </si>
  <si>
    <t>那須野農業協同組合</t>
  </si>
  <si>
    <t>那須南農業協同組合</t>
  </si>
  <si>
    <t>佐野農業協同組合</t>
  </si>
  <si>
    <t>足利市農業協同組合</t>
  </si>
  <si>
    <t>赤城橘農業協同組合</t>
  </si>
  <si>
    <t>前橋市農業協同組合</t>
  </si>
  <si>
    <t>高崎市農業協同組合</t>
  </si>
  <si>
    <t>はぐくみ農業協同組合</t>
  </si>
  <si>
    <t>北群渋川農業協同組合</t>
  </si>
  <si>
    <t>多野藤岡農業協同組合</t>
  </si>
  <si>
    <t>甘楽富岡農業協同組合</t>
  </si>
  <si>
    <t>碓氷安中農業協同組合</t>
  </si>
  <si>
    <t>あがつま農業協同組合</t>
  </si>
  <si>
    <t>嬬恋村農業協同組合</t>
  </si>
  <si>
    <t>利根沼田農業協同組合</t>
  </si>
  <si>
    <t>佐波伊勢崎農業協同組合</t>
  </si>
  <si>
    <t>新田みどり農業協同組合</t>
  </si>
  <si>
    <t>太田市農業協同組合</t>
  </si>
  <si>
    <t>邑楽館林農業協同組合</t>
  </si>
  <si>
    <t>さいたま農業協同組合</t>
  </si>
  <si>
    <t>あさか野農業協同組合</t>
  </si>
  <si>
    <t>いるま野農業協同組合</t>
  </si>
  <si>
    <t>埼玉中央農業協同組合</t>
  </si>
  <si>
    <t>ちちぶ農業協同組合</t>
  </si>
  <si>
    <t>埼玉ひびきの農業協同組合</t>
  </si>
  <si>
    <t>くまがや農業協同組合</t>
  </si>
  <si>
    <t>埼玉岡部農業協同組合</t>
  </si>
  <si>
    <t>花園農業協同組合</t>
  </si>
  <si>
    <t>ほくさい農業協同組合</t>
  </si>
  <si>
    <t>越谷市農業協同組合</t>
  </si>
  <si>
    <t>南彩農業協同組合</t>
  </si>
  <si>
    <t>埼玉みずほ農業協同組合</t>
  </si>
  <si>
    <t>さいかつ農業協同組合</t>
  </si>
  <si>
    <t>ふかや農業協同組合</t>
  </si>
  <si>
    <t>安房農業協同組合</t>
  </si>
  <si>
    <t>いすみ農業協同組合</t>
  </si>
  <si>
    <t>木更津市農業協同組合</t>
  </si>
  <si>
    <t>君津市農業協同組合</t>
  </si>
  <si>
    <t>長生農業協同組合</t>
  </si>
  <si>
    <t>山武郡市農業協同組合</t>
  </si>
  <si>
    <t>市原市農業協同組合</t>
  </si>
  <si>
    <t>千葉みらい農業協同組合</t>
  </si>
  <si>
    <t>八千代市農業協同組合</t>
  </si>
  <si>
    <t>市川市農業協同組合</t>
  </si>
  <si>
    <t>とうかつ中央農業協同組合</t>
  </si>
  <si>
    <t>ちば東葛農業協同組合</t>
  </si>
  <si>
    <t>成田市農業協同組合</t>
  </si>
  <si>
    <t>富里市農業協同組合</t>
  </si>
  <si>
    <t>西印旛農業協同組合</t>
  </si>
  <si>
    <t>かとり農業協同組合</t>
  </si>
  <si>
    <t>ちばみどり農業協同組合</t>
  </si>
  <si>
    <t>西東京農業協同組合</t>
  </si>
  <si>
    <t>西多摩農業協同組合</t>
  </si>
  <si>
    <t>秋川農業協同組合</t>
  </si>
  <si>
    <t>八王子市農業協同組合</t>
  </si>
  <si>
    <t>東京南農業協同組合</t>
  </si>
  <si>
    <t>町田市農業協同組合</t>
  </si>
  <si>
    <t>マインズ農業協同組合</t>
  </si>
  <si>
    <t>東京みどり農業協同組合</t>
  </si>
  <si>
    <t>東京みらい農業協同組合</t>
  </si>
  <si>
    <t>東京むさし農業協同組合</t>
  </si>
  <si>
    <t>東京中央農業協同組合</t>
  </si>
  <si>
    <t>世田谷目黒農業協同組合</t>
  </si>
  <si>
    <t>東京あおば農業協同組合</t>
  </si>
  <si>
    <t>東京スマイル農業協同組合</t>
  </si>
  <si>
    <t>横浜農業協同組合</t>
  </si>
  <si>
    <t>セレサ川崎農業協同組合</t>
  </si>
  <si>
    <t>よこすか葉山農業協同組合</t>
  </si>
  <si>
    <t>三浦市農業協同組合</t>
  </si>
  <si>
    <t>さがみ農業協同組合</t>
  </si>
  <si>
    <t>湘南農業協同組合</t>
  </si>
  <si>
    <t>秦野市農業協同組合</t>
  </si>
  <si>
    <t>かながわ西湘農業協同組合</t>
  </si>
  <si>
    <t>厚木市農業協同組合</t>
  </si>
  <si>
    <t>県央愛川農業協同組合</t>
  </si>
  <si>
    <t>相模原市農業協同組合</t>
  </si>
  <si>
    <t>神奈川つくい農業協同組合</t>
  </si>
  <si>
    <t>フルーツ山梨農業協同組合</t>
  </si>
  <si>
    <t>笛吹農業協同組合</t>
  </si>
  <si>
    <t>山梨みらい農業協同組合</t>
  </si>
  <si>
    <t>南アルプス市農業協同組合</t>
  </si>
  <si>
    <t>梨北農業協同組合</t>
  </si>
  <si>
    <t>クレイン農業協同組合</t>
  </si>
  <si>
    <t>北富士農業協同組合</t>
  </si>
  <si>
    <t>鳴沢村農業協同組合</t>
  </si>
  <si>
    <t>長野八ヶ岳農業協同組合</t>
  </si>
  <si>
    <t>川上物産農業協同組合</t>
  </si>
  <si>
    <t>佐久浅間農業協同組合</t>
  </si>
  <si>
    <t>信州うえだ農業協同組合</t>
  </si>
  <si>
    <t>信州諏訪農業協同組合</t>
  </si>
  <si>
    <t>上伊那農業協同組合</t>
  </si>
  <si>
    <t>みなみ信州農業協同組合</t>
  </si>
  <si>
    <t>下伊那園芸農業協同組合</t>
  </si>
  <si>
    <t>木曽農業協同組合</t>
  </si>
  <si>
    <t>松本ハイランド農業協同組合</t>
  </si>
  <si>
    <t>洗馬農業協同組合</t>
  </si>
  <si>
    <t>あづみ農業協同組合</t>
  </si>
  <si>
    <t>大北農業協同組合</t>
  </si>
  <si>
    <t>グリーン長野農業協同組合</t>
  </si>
  <si>
    <t>中野市農業協同組合</t>
  </si>
  <si>
    <t>ながの農業協同組合</t>
  </si>
  <si>
    <t>北蒲みなみ農業協同組合</t>
  </si>
  <si>
    <t>ささかみ農業協同組合</t>
  </si>
  <si>
    <t>北越後農業協同組合</t>
  </si>
  <si>
    <t>胎内市農業協同組合</t>
  </si>
  <si>
    <t>新潟みらい農業協同組合</t>
  </si>
  <si>
    <t>新津さつき農業協同組合</t>
  </si>
  <si>
    <t>越後中央農業協同組合</t>
  </si>
  <si>
    <t>にいがた南蒲農業協同組合</t>
  </si>
  <si>
    <t>越後ながおか農業協同組合</t>
  </si>
  <si>
    <t>越後さんとう農業協同組合</t>
  </si>
  <si>
    <t>越後おぢや農業協同組合</t>
  </si>
  <si>
    <t>北魚沼農業協同組合</t>
  </si>
  <si>
    <t>みなみ魚沼農業協同組合</t>
  </si>
  <si>
    <t>十日町農業協同組合</t>
  </si>
  <si>
    <t>津南町農業協同組合</t>
  </si>
  <si>
    <t>柏崎農業協同組合</t>
  </si>
  <si>
    <t>えちご上越農業協同組合</t>
  </si>
  <si>
    <t>ひすい農業協同組合</t>
  </si>
  <si>
    <t>かみはやし農業協同組合</t>
  </si>
  <si>
    <t>にいがた岩船農業協同組合</t>
  </si>
  <si>
    <t>佐渡農業協同組合</t>
  </si>
  <si>
    <t>羽茂農業協同組合</t>
  </si>
  <si>
    <t>新潟市農業協同組合</t>
  </si>
  <si>
    <t>みな穂農業協同組合</t>
  </si>
  <si>
    <t>黒部市農業協同組合</t>
  </si>
  <si>
    <t>魚津市農業協同組合</t>
  </si>
  <si>
    <t>アルプス農業協同組合</t>
  </si>
  <si>
    <t>あおば農業協同組合</t>
  </si>
  <si>
    <t>富山市農業協同組合</t>
  </si>
  <si>
    <t>なのはな農業協同組合</t>
  </si>
  <si>
    <t>山田村農業協同組合</t>
  </si>
  <si>
    <t>いみず野農業協同組合</t>
  </si>
  <si>
    <t>高岡市農業協同組合</t>
  </si>
  <si>
    <t>氷見市農業協同組合</t>
  </si>
  <si>
    <t>となみ野農業協同組合</t>
  </si>
  <si>
    <t>なんと農業協同組合</t>
  </si>
  <si>
    <t>いなば農業協同組合</t>
  </si>
  <si>
    <t>福光農業協同組合</t>
  </si>
  <si>
    <t>加賀農業協同組合</t>
  </si>
  <si>
    <t>小松市農業協同組合</t>
  </si>
  <si>
    <t>根上農業協同組合</t>
  </si>
  <si>
    <t>能美農業協同組合</t>
  </si>
  <si>
    <t>松任市農業協同組合</t>
  </si>
  <si>
    <t>野々市農業協同組合</t>
  </si>
  <si>
    <t>白山農業協同組合</t>
  </si>
  <si>
    <t>金沢中央農業協同組合</t>
  </si>
  <si>
    <t>金沢市農業協同組合</t>
  </si>
  <si>
    <t>石川かほく農業協同組合</t>
  </si>
  <si>
    <t>はくい農業協同組合</t>
  </si>
  <si>
    <t>志賀農業協同組合</t>
  </si>
  <si>
    <t>能登わかば農業協同組合</t>
  </si>
  <si>
    <t>おおぞら農業協同組合</t>
  </si>
  <si>
    <t>内浦町農業協同組合</t>
  </si>
  <si>
    <t>珠洲市農業協同組合</t>
  </si>
  <si>
    <t>ぎふ農業協同組合</t>
  </si>
  <si>
    <t>西美濃農業協同組合</t>
  </si>
  <si>
    <t>いび川農業協同組合</t>
  </si>
  <si>
    <t>めぐみの農業協同組合</t>
  </si>
  <si>
    <t>陶都信用農業協同組合</t>
  </si>
  <si>
    <t>東美濃農業協同組合</t>
  </si>
  <si>
    <t>飛騨農業協同組合</t>
  </si>
  <si>
    <t>伊豆太陽農業協同組合</t>
  </si>
  <si>
    <t>三島函南農業協同組合</t>
  </si>
  <si>
    <t>伊豆の国農業協同組合</t>
  </si>
  <si>
    <t>あいら伊豆農業協同組合</t>
  </si>
  <si>
    <t>南駿農業協同組合</t>
  </si>
  <si>
    <t>御殿場農業協同組合</t>
  </si>
  <si>
    <t>富士市農業協同組合</t>
  </si>
  <si>
    <t>富士宮農業協同組合</t>
  </si>
  <si>
    <t>清水農業協同組合</t>
  </si>
  <si>
    <t>静岡市農業協同組合</t>
  </si>
  <si>
    <t>大井川農業協同組合</t>
  </si>
  <si>
    <t>ハイナン農業協同組合</t>
  </si>
  <si>
    <t>掛川市農業協同組合</t>
  </si>
  <si>
    <t>遠州夢咲農業協同組合</t>
  </si>
  <si>
    <t>遠州中央農業協同組合</t>
  </si>
  <si>
    <t>とぴあ浜松農業協同組合</t>
  </si>
  <si>
    <t>三ケ日町農業協同組合</t>
  </si>
  <si>
    <t>なごや農業協同組合</t>
  </si>
  <si>
    <t>天白信用農業協同組合</t>
  </si>
  <si>
    <t>緑信用農業協同組合</t>
  </si>
  <si>
    <t>尾張中央農業協同組合</t>
  </si>
  <si>
    <t>西春日井農業協同組合</t>
  </si>
  <si>
    <t>あいち尾東農業協同組合</t>
  </si>
  <si>
    <t>愛知北農業協同組合</t>
  </si>
  <si>
    <t>愛知西農業協同組合</t>
  </si>
  <si>
    <t>海部東農業協同組合</t>
  </si>
  <si>
    <t>あいち海部農業協同組合</t>
  </si>
  <si>
    <t>あいち知多農業協同組合</t>
  </si>
  <si>
    <t>あいち中央農業協同組合</t>
  </si>
  <si>
    <t>西三河農業協同組合</t>
  </si>
  <si>
    <t>あいち三河農業協同組合</t>
  </si>
  <si>
    <t>あいち豊田農業協同組合</t>
  </si>
  <si>
    <t>愛知東農業協同組合</t>
  </si>
  <si>
    <t>蒲郡市農業協同組合</t>
  </si>
  <si>
    <t>ひまわり農業協同組合</t>
  </si>
  <si>
    <t>愛知みなみ農業協同組合</t>
  </si>
  <si>
    <t>豊橋農業協同組合</t>
  </si>
  <si>
    <t>三重北農業協同組合</t>
  </si>
  <si>
    <t>鈴鹿農業協同組合</t>
  </si>
  <si>
    <t>津安芸農業協同組合</t>
  </si>
  <si>
    <t>みえなか農業協同組合</t>
  </si>
  <si>
    <t>多気郡農業協同組合</t>
  </si>
  <si>
    <t>伊勢農業協同組合</t>
  </si>
  <si>
    <t>伊賀ふるさと農業協同組合</t>
  </si>
  <si>
    <t>福井県農業協同組合</t>
  </si>
  <si>
    <t>越前たけふ農業協同組合</t>
  </si>
  <si>
    <t>レーク滋賀農業協同組合</t>
  </si>
  <si>
    <t>甲賀農業協同組合</t>
  </si>
  <si>
    <t>グリーン近江農業協同組合</t>
  </si>
  <si>
    <t>滋賀蒲生町農業協同組合</t>
  </si>
  <si>
    <t>東能登川農業協同組合</t>
  </si>
  <si>
    <t>湖東農業協同組合</t>
  </si>
  <si>
    <t>東びわこ農業協同組合</t>
  </si>
  <si>
    <t>レーク伊吹農業協同組合</t>
  </si>
  <si>
    <t>北びわこ農業協同組合</t>
  </si>
  <si>
    <t>京都市農業協同組合</t>
  </si>
  <si>
    <t>京都中央農業協同組合</t>
  </si>
  <si>
    <t>京都やましろ農業協同組合</t>
  </si>
  <si>
    <t>京都農業協同組合</t>
  </si>
  <si>
    <t>京都丹の国農業協同組合</t>
  </si>
  <si>
    <t>北大阪農業協同組合</t>
  </si>
  <si>
    <t>高槻市農業協同組合</t>
  </si>
  <si>
    <t>茨木市農業協同組合</t>
  </si>
  <si>
    <t>大阪北部農業協同組合</t>
  </si>
  <si>
    <t>大阪泉州農業協同組合</t>
  </si>
  <si>
    <t>いずみの農業協同組合</t>
  </si>
  <si>
    <t>堺市農業協同組合</t>
  </si>
  <si>
    <t>大阪南農業協同組合</t>
  </si>
  <si>
    <t>グリーン大阪農業協同組合</t>
  </si>
  <si>
    <t>大阪中河内農業協同組合</t>
  </si>
  <si>
    <t>大阪東部農業協同組合</t>
  </si>
  <si>
    <t>九個荘農業協同組合</t>
  </si>
  <si>
    <t>北河内農業協同組合</t>
  </si>
  <si>
    <t>大阪市農業協同組合</t>
  </si>
  <si>
    <t>兵庫六甲農業協同組合</t>
  </si>
  <si>
    <t>あかし農業協同組合</t>
  </si>
  <si>
    <t>兵庫南農業協同組合</t>
  </si>
  <si>
    <t>みのり農業協同組合</t>
  </si>
  <si>
    <t>兵庫みらい農業協同組合</t>
  </si>
  <si>
    <t>加古川市南農業協同組合</t>
  </si>
  <si>
    <t>兵庫西農業協同組合</t>
  </si>
  <si>
    <t>相生市農業協同組合</t>
  </si>
  <si>
    <t>ハリマ農業協同組合</t>
  </si>
  <si>
    <t>たじま農業協同組合</t>
  </si>
  <si>
    <t>丹波ひかみ農業協同組合</t>
  </si>
  <si>
    <t>丹波ささやま農業協同組合</t>
  </si>
  <si>
    <t>淡路日の出農業協同組合</t>
  </si>
  <si>
    <t>あわじ島農業協同組合</t>
  </si>
  <si>
    <t>奈良県農業協同組合</t>
  </si>
  <si>
    <t>わかやま農業協同組合</t>
  </si>
  <si>
    <t>ながみね農業協同組合</t>
  </si>
  <si>
    <t>紀の里農業協同組合</t>
  </si>
  <si>
    <t>紀北川上農業協同組合</t>
  </si>
  <si>
    <t>ありだ農業協同組合</t>
  </si>
  <si>
    <t>紀州農業協同組合</t>
  </si>
  <si>
    <t>紀南農業協同組合</t>
  </si>
  <si>
    <t>みくまの農業協同組合</t>
  </si>
  <si>
    <t>鳥取いなば農業協同組合</t>
  </si>
  <si>
    <t>鳥取中央農業協同組合</t>
  </si>
  <si>
    <t>鳥取西部農業協同組合</t>
  </si>
  <si>
    <t>島根県農業協同組合</t>
  </si>
  <si>
    <t>岡山市農業協同組合</t>
  </si>
  <si>
    <t>晴れの国岡山農業協同組合</t>
  </si>
  <si>
    <t>広島市農業協同組合</t>
  </si>
  <si>
    <t>呉農業協同組合</t>
  </si>
  <si>
    <t>安芸農業協同組合</t>
  </si>
  <si>
    <t>佐伯中央農業協同組合</t>
  </si>
  <si>
    <t>広島北部農業協同組合</t>
  </si>
  <si>
    <t>広島中央農業協同組合</t>
  </si>
  <si>
    <t>芸南農業協同組合</t>
  </si>
  <si>
    <t>広島ゆたか農業協同組合</t>
  </si>
  <si>
    <t>三原農業協同組合</t>
  </si>
  <si>
    <t>尾道市農業協同組合</t>
  </si>
  <si>
    <t>福山市農業協同組合</t>
  </si>
  <si>
    <t>三次農業協同組合</t>
  </si>
  <si>
    <t>庄原農業協同組合</t>
  </si>
  <si>
    <t>山口県農業協同組合</t>
  </si>
  <si>
    <t>徳島市農業協同組合</t>
  </si>
  <si>
    <t>東とくしま農業協同組合</t>
  </si>
  <si>
    <t>名西郡農業協同組合</t>
  </si>
  <si>
    <t>板野郡農業協同組合</t>
  </si>
  <si>
    <t>徳島北農業協同組合</t>
  </si>
  <si>
    <t>大津松茂農業協同組合</t>
  </si>
  <si>
    <t>里浦農業協同組合</t>
  </si>
  <si>
    <t>阿南農業協同組合</t>
  </si>
  <si>
    <t>かいふ農業協同組合</t>
  </si>
  <si>
    <t>阿波市農業協同組合</t>
  </si>
  <si>
    <t>麻植郡農業協同組合</t>
  </si>
  <si>
    <t>美馬農業協同組合</t>
  </si>
  <si>
    <t>阿波みよし農業協同組合</t>
  </si>
  <si>
    <t>香川県農業協同組合</t>
  </si>
  <si>
    <t>うま農業協同組合</t>
  </si>
  <si>
    <t>えひめ未来農業協同組合</t>
  </si>
  <si>
    <t>周桑農業協同組合</t>
  </si>
  <si>
    <t>越智今治農業協同組合</t>
  </si>
  <si>
    <t>今治立花農業協同組合</t>
  </si>
  <si>
    <t>松山市農業協同組合</t>
  </si>
  <si>
    <t>愛媛たいき農業協同組合</t>
  </si>
  <si>
    <t>西宇和農業協同組合</t>
  </si>
  <si>
    <t>東宇和農業協同組合</t>
  </si>
  <si>
    <t>えひめ南農業協同組合</t>
  </si>
  <si>
    <t>えひめ中央農業協同組合</t>
  </si>
  <si>
    <t>高知市農業協同組合</t>
  </si>
  <si>
    <t>高知県農業協同組合</t>
  </si>
  <si>
    <t>土佐くろしお農業協同組合</t>
  </si>
  <si>
    <t>宗像農業協同組合</t>
  </si>
  <si>
    <t>粕屋農業協同組合</t>
  </si>
  <si>
    <t>福岡市東部農業協同組合</t>
  </si>
  <si>
    <t>福岡市農業協同組合</t>
  </si>
  <si>
    <t>糸島農業協同組合</t>
  </si>
  <si>
    <t>筑紫農業協同組合</t>
  </si>
  <si>
    <t>筑前あさくら農業協同組合</t>
  </si>
  <si>
    <t>にじ農業協同組合</t>
  </si>
  <si>
    <t>みい農業協同組合</t>
  </si>
  <si>
    <t>久留米市農業協同組合</t>
  </si>
  <si>
    <t>三潴町農業協同組合</t>
  </si>
  <si>
    <t>福岡大城農業協同組合</t>
  </si>
  <si>
    <t>福岡八女農業協同組合</t>
  </si>
  <si>
    <t>柳川農業協同組合</t>
  </si>
  <si>
    <t>南筑後農業協同組合</t>
  </si>
  <si>
    <t>北九州農業協同組合</t>
  </si>
  <si>
    <t>直鞍農業協同組合</t>
  </si>
  <si>
    <t>福岡嘉穂農業協同組合</t>
  </si>
  <si>
    <t>田川農業協同組合</t>
  </si>
  <si>
    <t>福岡京築農業協同組合</t>
  </si>
  <si>
    <t>佐賀市中央農業協同組合</t>
  </si>
  <si>
    <t>佐賀県農業協同組合</t>
  </si>
  <si>
    <t>唐津農業協同組合</t>
  </si>
  <si>
    <t>伊万里市農業協同組合</t>
  </si>
  <si>
    <t>長崎西彼農業協同組合</t>
  </si>
  <si>
    <t>長崎県央農業協同組合</t>
  </si>
  <si>
    <t>島原雲仙農業協同組合</t>
  </si>
  <si>
    <t>ながさき西海農業協同組合</t>
  </si>
  <si>
    <t>ごとう農業協同組合</t>
  </si>
  <si>
    <t>壱岐市農業協同組合</t>
  </si>
  <si>
    <t>対馬農業協同組合</t>
  </si>
  <si>
    <t>熊本市農業協同組合</t>
  </si>
  <si>
    <t>玉名農業協同組合</t>
  </si>
  <si>
    <t>鹿本農業協同組合</t>
  </si>
  <si>
    <t>菊池地域農業協同組合</t>
  </si>
  <si>
    <t>阿蘇農業協同組合</t>
  </si>
  <si>
    <t>上益城農業協同組合</t>
  </si>
  <si>
    <t>熊本宇城農業協同組合</t>
  </si>
  <si>
    <t>八代地域農業協同組合</t>
  </si>
  <si>
    <t>あしきた農業協同組合</t>
  </si>
  <si>
    <t>球磨地域農業協同組合</t>
  </si>
  <si>
    <t>本渡五和農業協同組合</t>
  </si>
  <si>
    <t>あまくさ農業協同組合</t>
  </si>
  <si>
    <t>苓北町農業協同組合</t>
  </si>
  <si>
    <t>べっぷ日出農業協同組合</t>
  </si>
  <si>
    <t>大分県農業協同組合</t>
  </si>
  <si>
    <t>大分大山町農業協同組合</t>
  </si>
  <si>
    <t>宮崎中央農業協同組合</t>
  </si>
  <si>
    <t>綾町農業協同組合</t>
  </si>
  <si>
    <t>はまゆう農業協同組合</t>
  </si>
  <si>
    <t>串間市大束農業協同組合</t>
  </si>
  <si>
    <t>都城農業協同組合</t>
  </si>
  <si>
    <t>こばやし農業協同組合</t>
  </si>
  <si>
    <t>えびの市農業協同組合</t>
  </si>
  <si>
    <t>児湯農業協同組合</t>
  </si>
  <si>
    <t>尾鈴農業協同組合</t>
  </si>
  <si>
    <t>西都農業協同組合</t>
  </si>
  <si>
    <t>延岡農業協同組合</t>
  </si>
  <si>
    <t>日向農業協同組合</t>
  </si>
  <si>
    <t>高千穂地区農業協同組合</t>
  </si>
  <si>
    <t>鹿児島みらい農業協同組合</t>
  </si>
  <si>
    <t>いぶすき農業協同組合</t>
  </si>
  <si>
    <t>南さつま農業協同組合</t>
  </si>
  <si>
    <t>さつま日置農業協同組合</t>
  </si>
  <si>
    <t>北さつま農業協同組合</t>
  </si>
  <si>
    <t>鹿児島いずみ農業協同組合</t>
  </si>
  <si>
    <t>あいら農業協同組合</t>
  </si>
  <si>
    <t>そお鹿児島農業協同組合</t>
  </si>
  <si>
    <t>あおぞら農業協同組合</t>
  </si>
  <si>
    <t>鹿児島きもつき農業協同組合</t>
  </si>
  <si>
    <t>肝付吾平町農業協同組合</t>
  </si>
  <si>
    <t>種子屋久農業協同組合</t>
  </si>
  <si>
    <t>あまみ農業協同組合</t>
  </si>
  <si>
    <t>沖縄県農業協同組合</t>
  </si>
  <si>
    <t>北海道信用漁業協同組合連合会</t>
  </si>
  <si>
    <t>宮城県漁業協同組合</t>
  </si>
  <si>
    <t>福島県信用漁業協同組合連合会</t>
  </si>
  <si>
    <t>東日本信用漁業協同組合連合会</t>
  </si>
  <si>
    <t>神奈川県信用漁業協同組合連合会</t>
  </si>
  <si>
    <t>愛知県信用漁業協同組合連合会</t>
  </si>
  <si>
    <t>京都府信用漁業協同組合連合会</t>
  </si>
  <si>
    <t>なぎさ信用漁業協同組合連合会</t>
  </si>
  <si>
    <t>鳥取県信用漁業協同組合連合会</t>
  </si>
  <si>
    <t>ＪＦしまね漁業協同組合</t>
  </si>
  <si>
    <t>広島県信用漁業協同組合連合会</t>
  </si>
  <si>
    <t>山口県漁業協同組合</t>
  </si>
  <si>
    <t>徳島県信用漁業協同組合連合会</t>
  </si>
  <si>
    <t>香川県信用漁業協同組合連合会</t>
  </si>
  <si>
    <t>愛媛県信用漁業協同組合連合会</t>
  </si>
  <si>
    <t>高知県信用漁業協同組合連合会</t>
  </si>
  <si>
    <t>九州信用漁業協同組合連合会</t>
  </si>
  <si>
    <t>大分県漁業協同組合</t>
  </si>
  <si>
    <t>ゆうちょ銀行</t>
  </si>
  <si>
    <t>v20250611</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</si>
</sst>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quot;mm&quot;/&quot;dd"/>
    <numFmt numFmtId="177" formatCode="0_);[Red]\(0\)"/>
  </numFmts>
  <fonts count="42"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9"/>
      <color theme="1"/>
      <name val="Meiryo UI"/>
      <family val="3"/>
      <charset val="128"/>
    </font>
    <font>
      <u/>
      <sz val="11"/>
      <color theme="10"/>
      <name val="ＭＳ Ｐゴシック"/>
      <family val="2"/>
      <scheme val="minor"/>
    </font>
    <font>
      <sz val="10.5"/>
      <color theme="1"/>
      <name val="Meiryo UI"/>
      <family val="3"/>
      <charset val="128"/>
    </font>
    <font>
      <sz val="10"/>
      <color theme="1"/>
      <name val="Meiryo UI"/>
      <family val="3"/>
      <charset val="128"/>
    </font>
    <font>
      <sz val="10.5"/>
      <color theme="0"/>
      <name val="Meiryo UI"/>
      <family val="3"/>
      <charset val="128"/>
    </font>
    <font>
      <b/>
      <sz val="9"/>
      <color theme="0"/>
      <name val="Meiryo UI"/>
      <family val="3"/>
      <charset val="128"/>
    </font>
    <font>
      <b/>
      <sz val="14"/>
      <color theme="1"/>
      <name val="Meiryo UI"/>
      <family val="3"/>
      <charset val="128"/>
    </font>
    <font>
      <b/>
      <sz val="14"/>
      <color theme="0" tint="-0.499984740745262"/>
      <name val="Meiryo UI"/>
      <family val="3"/>
      <charset val="128"/>
    </font>
    <font>
      <sz val="10.5"/>
      <color theme="0" tint="-0.499984740745262"/>
      <name val="Meiryo UI"/>
      <family val="3"/>
      <charset val="128"/>
    </font>
    <font>
      <b/>
      <sz val="10.5"/>
      <color theme="1"/>
      <name val="Meiryo UI"/>
      <family val="3"/>
      <charset val="128"/>
    </font>
    <font>
      <b/>
      <sz val="10.5"/>
      <color theme="0" tint="-0.499984740745262"/>
      <name val="Meiryo UI"/>
      <family val="3"/>
      <charset val="128"/>
    </font>
    <font>
      <sz val="9"/>
      <color theme="0" tint="-0.499984740745262"/>
      <name val="Meiryo UI"/>
      <family val="3"/>
      <charset val="128"/>
    </font>
    <font>
      <u/>
      <sz val="11"/>
      <color theme="10"/>
      <name val="Meiryo UI"/>
      <family val="3"/>
      <charset val="128"/>
    </font>
    <font>
      <u/>
      <sz val="8"/>
      <color theme="10"/>
      <name val="Meiryo UI"/>
      <family val="3"/>
      <charset val="128"/>
    </font>
    <font>
      <u/>
      <sz val="9"/>
      <color theme="10"/>
      <name val="Meiryo UI"/>
      <family val="3"/>
      <charset val="128"/>
    </font>
    <font>
      <b/>
      <sz val="9"/>
      <color theme="1"/>
      <name val="Meiryo UI"/>
      <family val="3"/>
      <charset val="128"/>
    </font>
    <font>
      <sz val="9"/>
      <color theme="0"/>
      <name val="Meiryo UI"/>
      <family val="3"/>
      <charset val="128"/>
    </font>
    <font>
      <sz val="10.5"/>
      <color theme="1" tint="0.249977111117893"/>
      <name val="Meiryo UI"/>
      <family val="3"/>
      <charset val="128"/>
    </font>
    <font>
      <sz val="11"/>
      <color theme="1"/>
      <name val="Arial"/>
      <family val="2"/>
    </font>
    <font>
      <sz val="11"/>
      <name val="Meiryo UI"/>
      <family val="3"/>
      <charset val="128"/>
    </font>
    <font>
      <sz val="6"/>
      <name val="ＭＳ Ｐゴシック"/>
      <family val="3"/>
      <charset val="128"/>
    </font>
    <font>
      <sz val="11"/>
      <color rgb="FF000000"/>
      <name val="Meiryo UI"/>
      <family val="3"/>
      <charset val="128"/>
    </font>
    <font>
      <b/>
      <sz val="16"/>
      <color theme="1"/>
      <name val="Calibri"/>
      <family val="2"/>
    </font>
    <font>
      <sz val="10.5"/>
      <color rgb="FF808080"/>
      <name val="Meiryo UI"/>
      <family val="3"/>
      <charset val="128"/>
    </font>
    <font>
      <sz val="9"/>
      <name val="Meiryo UI"/>
      <family val="3"/>
      <charset val="128"/>
    </font>
    <font>
      <u/>
      <sz val="9"/>
      <color theme="0"/>
      <name val="Meiryo UI"/>
      <family val="3"/>
      <charset val="128"/>
    </font>
    <font>
      <sz val="10"/>
      <color theme="0"/>
      <name val="Meiryo UI"/>
      <family val="3"/>
      <charset val="128"/>
    </font>
    <font>
      <u/>
      <sz val="11"/>
      <color theme="0"/>
      <name val="Meiryo UI"/>
      <family val="3"/>
      <charset val="128"/>
    </font>
    <font>
      <b/>
      <sz val="10"/>
      <name val="Meiryo UI"/>
      <family val="3"/>
      <charset val="128"/>
    </font>
    <font>
      <sz val="11"/>
      <color theme="1"/>
      <name val="Meiryo UI"/>
      <family val="3"/>
      <charset val="128"/>
    </font>
    <font>
      <sz val="11"/>
      <name val="Arial"/>
      <family val="2"/>
    </font>
    <font>
      <sz val="11.2"/>
      <color rgb="FF333333"/>
      <name val="ＭＳ Ｐゴシック"/>
      <family val="3"/>
      <charset val="128"/>
    </font>
    <font>
      <b/>
      <sz val="16"/>
      <color theme="1"/>
      <name val="Meiryo UI"/>
      <family val="3"/>
      <charset val="128"/>
    </font>
    <font>
      <sz val="10.5"/>
      <color rgb="FF969696"/>
      <name val="Meiryo UI"/>
      <family val="3"/>
      <charset val="128"/>
    </font>
    <font>
      <sz val="9"/>
      <color rgb="FF8E8E8E"/>
      <name val="Meiryo UI"/>
      <family val="3"/>
      <charset val="128"/>
    </font>
    <font>
      <sz val="11"/>
      <color theme="1"/>
      <name val="ＭＳ Ｐ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theme="1" tint="0.34998626667073579"/>
        <bgColor indexed="64"/>
      </patternFill>
    </fill>
    <fill>
      <patternFill patternType="solid">
        <fgColor theme="4" tint="-0.249977111117893"/>
        <bgColor indexed="64"/>
      </patternFill>
    </fill>
    <fill>
      <patternFill patternType="solid">
        <fgColor rgb="FFFFFF00"/>
        <bgColor indexed="64"/>
      </patternFill>
    </fill>
    <fill>
      <patternFill patternType="solid">
        <fgColor theme="6" tint="0.79998168889431442"/>
        <bgColor indexed="64"/>
      </patternFill>
    </fill>
    <fill>
      <patternFill patternType="solid">
        <fgColor theme="8" tint="0.79998168889431442"/>
        <bgColor indexed="64"/>
      </patternFill>
    </fill>
  </fills>
  <borders count="2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medium">
        <color indexed="64"/>
      </left>
      <right style="thin">
        <color theme="0" tint="-0.14999847407452621"/>
      </right>
      <top style="medium">
        <color indexed="64"/>
      </top>
      <bottom style="thin">
        <color theme="0" tint="-0.14999847407452621"/>
      </bottom>
      <diagonal/>
    </border>
    <border>
      <left style="thin">
        <color theme="0" tint="-0.14999847407452621"/>
      </left>
      <right style="thin">
        <color theme="0" tint="-0.14999847407452621"/>
      </right>
      <top style="medium">
        <color indexed="64"/>
      </top>
      <bottom style="thin">
        <color theme="0" tint="-0.14999847407452621"/>
      </bottom>
      <diagonal/>
    </border>
    <border>
      <left style="thin">
        <color theme="0" tint="-0.14999847407452621"/>
      </left>
      <right style="medium">
        <color indexed="64"/>
      </right>
      <top style="medium">
        <color indexed="64"/>
      </top>
      <bottom style="thin">
        <color theme="0" tint="-0.14999847407452621"/>
      </bottom>
      <diagonal/>
    </border>
    <border>
      <left style="medium">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medium">
        <color indexed="64"/>
      </right>
      <top style="thin">
        <color theme="0" tint="-0.14999847407452621"/>
      </top>
      <bottom style="thin">
        <color theme="0" tint="-0.14999847407452621"/>
      </bottom>
      <diagonal/>
    </border>
    <border>
      <left style="medium">
        <color indexed="64"/>
      </left>
      <right style="thin">
        <color theme="0" tint="-0.14999847407452621"/>
      </right>
      <top style="thin">
        <color theme="0" tint="-0.14999847407452621"/>
      </top>
      <bottom style="medium">
        <color indexed="64"/>
      </bottom>
      <diagonal/>
    </border>
    <border>
      <left style="thin">
        <color theme="0" tint="-0.14999847407452621"/>
      </left>
      <right style="thin">
        <color theme="0" tint="-0.14999847407452621"/>
      </right>
      <top style="thin">
        <color theme="0" tint="-0.14999847407452621"/>
      </top>
      <bottom style="medium">
        <color indexed="64"/>
      </bottom>
      <diagonal/>
    </border>
    <border>
      <left style="thin">
        <color theme="0" tint="-0.14999847407452621"/>
      </left>
      <right style="medium">
        <color indexed="64"/>
      </right>
      <top style="thin">
        <color theme="0" tint="-0.14999847407452621"/>
      </top>
      <bottom style="medium">
        <color indexed="64"/>
      </bottom>
      <diagonal/>
    </border>
    <border>
      <left style="thin">
        <color indexed="64"/>
      </left>
      <right/>
      <top/>
      <bottom/>
      <diagonal/>
    </border>
  </borders>
  <cellStyleXfs count="6">
    <xf numFmtId="0" fontId="0" fillId="0" borderId="0"/>
    <xf numFmtId="0" fontId="7" fillId="0" borderId="0" applyNumberFormat="0" applyFill="0" applyBorder="0" applyAlignment="0" applyProtection="0"/>
    <xf numFmtId="0" fontId="24" fillId="0" borderId="0"/>
    <xf numFmtId="0" fontId="4" fillId="0" borderId="0">
      <alignment vertical="center"/>
    </xf>
    <xf numFmtId="0" fontId="3" fillId="0" borderId="0">
      <alignment vertical="center"/>
    </xf>
    <xf numFmtId="0" fontId="1" fillId="0" borderId="0">
      <alignment vertical="center"/>
    </xf>
  </cellStyleXfs>
  <cellXfs count="154">
    <xf numFmtId="0" fontId="0" fillId="0" borderId="0" xfId="0"/>
    <xf numFmtId="0" fontId="8"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8" fillId="0" borderId="0" xfId="0" applyFont="1"/>
    <xf numFmtId="0" fontId="14" fillId="0" borderId="0" xfId="0" applyFont="1"/>
    <xf numFmtId="0" fontId="14" fillId="0" borderId="0" xfId="0" applyFont="1" applyAlignment="1">
      <alignment vertical="center"/>
    </xf>
    <xf numFmtId="0" fontId="15" fillId="0" borderId="0" xfId="0" quotePrefix="1" applyFont="1" applyAlignment="1">
      <alignment vertical="center"/>
    </xf>
    <xf numFmtId="0" fontId="15" fillId="0" borderId="0" xfId="0" quotePrefix="1" applyFont="1" applyAlignment="1">
      <alignment horizontal="left" vertical="top"/>
    </xf>
    <xf numFmtId="0" fontId="15" fillId="0" borderId="0" xfId="0" quotePrefix="1" applyFont="1" applyAlignment="1">
      <alignment vertical="center" wrapText="1"/>
    </xf>
    <xf numFmtId="0" fontId="16" fillId="0" borderId="0" xfId="0" quotePrefix="1" applyFont="1" applyAlignment="1">
      <alignment vertical="center" wrapText="1"/>
    </xf>
    <xf numFmtId="0" fontId="16" fillId="0" borderId="0" xfId="0" quotePrefix="1" applyFont="1" applyAlignment="1">
      <alignment horizontal="left" vertical="top"/>
    </xf>
    <xf numFmtId="0" fontId="15" fillId="0" borderId="0" xfId="0" applyFont="1" applyAlignment="1">
      <alignment vertical="center" wrapText="1"/>
    </xf>
    <xf numFmtId="0" fontId="16" fillId="0" borderId="0" xfId="0" applyFont="1" applyAlignment="1">
      <alignment vertical="center" wrapText="1"/>
    </xf>
    <xf numFmtId="0" fontId="8" fillId="2" borderId="0" xfId="0" applyFont="1" applyFill="1" applyAlignment="1" applyProtection="1">
      <alignment horizontal="center"/>
      <protection locked="0"/>
    </xf>
    <xf numFmtId="0" fontId="14" fillId="0" borderId="0" xfId="0" applyFont="1" applyProtection="1">
      <protection locked="0"/>
    </xf>
    <xf numFmtId="0" fontId="6" fillId="0" borderId="0" xfId="0" applyFont="1"/>
    <xf numFmtId="0" fontId="17" fillId="0" borderId="0" xfId="0" applyFont="1"/>
    <xf numFmtId="0" fontId="6" fillId="0" borderId="0" xfId="0" applyFont="1" applyAlignment="1">
      <alignment vertical="center" wrapText="1"/>
    </xf>
    <xf numFmtId="0" fontId="6" fillId="0" borderId="0" xfId="0" applyFont="1" applyAlignment="1">
      <alignment vertical="center"/>
    </xf>
    <xf numFmtId="0" fontId="20" fillId="0" borderId="0" xfId="1" applyFont="1" applyFill="1" applyAlignment="1">
      <alignment vertical="center"/>
    </xf>
    <xf numFmtId="0" fontId="15" fillId="0" borderId="0" xfId="0" applyFont="1" applyAlignment="1" applyProtection="1">
      <alignment horizontal="center" vertical="center" shrinkToFit="1"/>
      <protection locked="0"/>
    </xf>
    <xf numFmtId="0" fontId="21" fillId="0" borderId="0" xfId="0" applyFont="1" applyAlignment="1">
      <alignment horizontal="center" vertical="top" wrapText="1"/>
    </xf>
    <xf numFmtId="0" fontId="6" fillId="0" borderId="0" xfId="0" applyFont="1" applyAlignment="1">
      <alignment vertical="top" wrapText="1"/>
    </xf>
    <xf numFmtId="0" fontId="17" fillId="0" borderId="0" xfId="0" applyFont="1" applyAlignment="1">
      <alignment vertical="top" wrapText="1"/>
    </xf>
    <xf numFmtId="0" fontId="15" fillId="0" borderId="0" xfId="0" applyFont="1" applyAlignment="1">
      <alignment horizontal="center" vertical="top" wrapText="1"/>
    </xf>
    <xf numFmtId="0" fontId="17" fillId="0" borderId="0" xfId="0" applyFont="1" applyAlignment="1">
      <alignment wrapText="1"/>
    </xf>
    <xf numFmtId="0" fontId="18" fillId="0" borderId="0" xfId="1" applyFont="1" applyAlignment="1">
      <alignment vertical="top" wrapText="1"/>
    </xf>
    <xf numFmtId="0" fontId="20" fillId="0" borderId="0" xfId="1" applyFont="1" applyAlignment="1">
      <alignment vertical="top" wrapText="1"/>
    </xf>
    <xf numFmtId="0" fontId="15" fillId="0" borderId="0" xfId="0" quotePrefix="1" applyFont="1" applyAlignment="1">
      <alignment horizontal="left" vertical="center" wrapText="1"/>
    </xf>
    <xf numFmtId="0" fontId="6" fillId="0" borderId="0" xfId="0" applyFont="1" applyAlignment="1">
      <alignment horizontal="left" vertical="center" wrapText="1"/>
    </xf>
    <xf numFmtId="0" fontId="8" fillId="0" borderId="0" xfId="0" applyFont="1" applyAlignment="1">
      <alignment horizontal="left" vertical="center"/>
    </xf>
    <xf numFmtId="0" fontId="25" fillId="0" borderId="5" xfId="2" applyFont="1" applyBorder="1" applyAlignment="1">
      <alignment horizontal="left" vertical="top" wrapText="1"/>
    </xf>
    <xf numFmtId="0" fontId="25" fillId="0" borderId="6" xfId="2" applyFont="1" applyBorder="1" applyAlignment="1">
      <alignment horizontal="left" vertical="top" wrapText="1"/>
    </xf>
    <xf numFmtId="49" fontId="25" fillId="0" borderId="6" xfId="2" applyNumberFormat="1" applyFont="1" applyBorder="1" applyAlignment="1">
      <alignment horizontal="left" vertical="top" wrapText="1"/>
    </xf>
    <xf numFmtId="0" fontId="25" fillId="0" borderId="7" xfId="2" applyFont="1" applyBorder="1" applyAlignment="1">
      <alignment horizontal="left" vertical="top" wrapText="1"/>
    </xf>
    <xf numFmtId="0" fontId="24" fillId="0" borderId="0" xfId="2" applyAlignment="1">
      <alignment vertical="center"/>
    </xf>
    <xf numFmtId="176" fontId="27" fillId="0" borderId="0" xfId="2" applyNumberFormat="1" applyFont="1" applyAlignment="1">
      <alignment vertical="center"/>
    </xf>
    <xf numFmtId="0" fontId="27" fillId="0" borderId="0" xfId="2" applyFont="1" applyAlignment="1">
      <alignment vertical="center"/>
    </xf>
    <xf numFmtId="0" fontId="0" fillId="0" borderId="0" xfId="0" applyAlignment="1">
      <alignment vertical="center"/>
    </xf>
    <xf numFmtId="14" fontId="25" fillId="0" borderId="0" xfId="2" applyNumberFormat="1" applyFont="1" applyAlignment="1">
      <alignment horizontal="left" vertical="top" wrapText="1"/>
    </xf>
    <xf numFmtId="0" fontId="25" fillId="0" borderId="0" xfId="2" applyFont="1" applyAlignment="1">
      <alignment horizontal="left" vertical="top" wrapText="1"/>
    </xf>
    <xf numFmtId="0" fontId="8" fillId="0" borderId="0" xfId="0" applyFont="1" applyAlignment="1" applyProtection="1">
      <alignment horizontal="center"/>
      <protection locked="0"/>
    </xf>
    <xf numFmtId="0" fontId="25" fillId="0" borderId="9" xfId="2" applyFont="1" applyBorder="1" applyAlignment="1">
      <alignment horizontal="left" vertical="top" wrapText="1"/>
    </xf>
    <xf numFmtId="0" fontId="25" fillId="0" borderId="11" xfId="2" applyFont="1" applyBorder="1" applyAlignment="1">
      <alignment horizontal="left" vertical="top" wrapText="1"/>
    </xf>
    <xf numFmtId="0" fontId="27" fillId="0" borderId="8" xfId="2" applyFont="1" applyBorder="1" applyAlignment="1">
      <alignment horizontal="left" vertical="center"/>
    </xf>
    <xf numFmtId="0" fontId="24" fillId="0" borderId="0" xfId="2" applyAlignment="1">
      <alignment horizontal="left" vertical="center"/>
    </xf>
    <xf numFmtId="0" fontId="27" fillId="0" borderId="10" xfId="2" applyFont="1" applyBorder="1" applyAlignment="1">
      <alignment horizontal="left" vertical="center"/>
    </xf>
    <xf numFmtId="0" fontId="27" fillId="0" borderId="11" xfId="2" applyFont="1" applyBorder="1" applyAlignment="1">
      <alignment horizontal="left" vertical="center"/>
    </xf>
    <xf numFmtId="14" fontId="27" fillId="0" borderId="11" xfId="2" applyNumberFormat="1" applyFont="1" applyBorder="1" applyAlignment="1">
      <alignment horizontal="left" vertical="center"/>
    </xf>
    <xf numFmtId="177" fontId="4" fillId="0" borderId="0" xfId="3" applyNumberFormat="1">
      <alignment vertical="center"/>
    </xf>
    <xf numFmtId="177" fontId="4" fillId="0" borderId="0" xfId="3" applyNumberFormat="1" applyAlignment="1"/>
    <xf numFmtId="0" fontId="4" fillId="0" borderId="0" xfId="3">
      <alignment vertical="center"/>
    </xf>
    <xf numFmtId="0" fontId="15" fillId="0" borderId="0" xfId="0" quotePrefix="1" applyFont="1" applyAlignment="1">
      <alignment horizontal="left" vertical="center"/>
    </xf>
    <xf numFmtId="0" fontId="20" fillId="0" borderId="0" xfId="1" applyFont="1" applyAlignment="1">
      <alignment horizontal="left" vertical="top" wrapText="1"/>
    </xf>
    <xf numFmtId="0" fontId="29" fillId="0" borderId="0" xfId="0" applyFont="1" applyAlignment="1">
      <alignment vertical="center"/>
    </xf>
    <xf numFmtId="0" fontId="30" fillId="0" borderId="0" xfId="0" applyFont="1" applyAlignment="1">
      <alignment vertical="top"/>
    </xf>
    <xf numFmtId="0" fontId="20" fillId="0" borderId="0" xfId="1" applyFont="1" applyBorder="1" applyAlignment="1">
      <alignment vertical="top" wrapText="1"/>
    </xf>
    <xf numFmtId="0" fontId="23" fillId="0" borderId="0" xfId="0" applyFont="1"/>
    <xf numFmtId="0" fontId="15" fillId="0" borderId="0" xfId="0" applyFont="1"/>
    <xf numFmtId="0" fontId="31" fillId="0" borderId="0" xfId="1" applyFont="1" applyAlignment="1">
      <alignment horizontal="left" vertical="top" wrapText="1"/>
    </xf>
    <xf numFmtId="0" fontId="10" fillId="0" borderId="0" xfId="0" applyFont="1"/>
    <xf numFmtId="0" fontId="33" fillId="0" borderId="0" xfId="1" applyFont="1" applyAlignment="1">
      <alignment vertical="top" wrapText="1"/>
    </xf>
    <xf numFmtId="0" fontId="35" fillId="0" borderId="0" xfId="0" applyFont="1" applyAlignment="1">
      <alignment vertical="center"/>
    </xf>
    <xf numFmtId="0" fontId="27" fillId="0" borderId="8" xfId="2" applyFont="1" applyBorder="1" applyAlignment="1">
      <alignment vertical="center"/>
    </xf>
    <xf numFmtId="0" fontId="35" fillId="0" borderId="0" xfId="0" applyFont="1" applyAlignment="1">
      <alignment horizontal="left" vertical="center"/>
    </xf>
    <xf numFmtId="0" fontId="36" fillId="0" borderId="0" xfId="2" applyFont="1" applyAlignment="1">
      <alignment horizontal="left" vertical="center"/>
    </xf>
    <xf numFmtId="0" fontId="37" fillId="0" borderId="15" xfId="4" applyFont="1" applyBorder="1" applyAlignment="1">
      <alignment horizontal="center" vertical="center" wrapText="1"/>
    </xf>
    <xf numFmtId="0" fontId="25" fillId="0" borderId="12" xfId="2" applyFont="1" applyBorder="1" applyAlignment="1">
      <alignment horizontal="left" vertical="top" wrapText="1"/>
    </xf>
    <xf numFmtId="0" fontId="25" fillId="0" borderId="0" xfId="2" applyFont="1" applyAlignment="1">
      <alignment horizontal="left" vertical="center" wrapText="1"/>
    </xf>
    <xf numFmtId="0" fontId="27" fillId="0" borderId="0" xfId="2" applyFont="1" applyAlignment="1">
      <alignment horizontal="left" vertical="center"/>
    </xf>
    <xf numFmtId="14" fontId="27" fillId="0" borderId="0" xfId="2" applyNumberFormat="1" applyFont="1" applyAlignment="1">
      <alignment horizontal="left" vertical="center"/>
    </xf>
    <xf numFmtId="0" fontId="24" fillId="0" borderId="11" xfId="2" applyBorder="1" applyAlignment="1">
      <alignment vertical="center"/>
    </xf>
    <xf numFmtId="0" fontId="25" fillId="0" borderId="0" xfId="0" applyFont="1" applyAlignment="1">
      <alignment horizontal="left" vertical="center" wrapText="1"/>
    </xf>
    <xf numFmtId="0" fontId="39" fillId="0" borderId="0" xfId="0" applyFont="1" applyAlignment="1" applyProtection="1">
      <alignment vertical="center"/>
      <protection locked="0"/>
    </xf>
    <xf numFmtId="0" fontId="40" fillId="0" borderId="0" xfId="0" applyFont="1"/>
    <xf numFmtId="0" fontId="37" fillId="0" borderId="15" xfId="5" applyFont="1" applyBorder="1" applyAlignment="1">
      <alignment horizontal="center" vertical="center" wrapText="1"/>
    </xf>
    <xf numFmtId="177" fontId="1" fillId="0" borderId="0" xfId="5" applyNumberFormat="1">
      <alignment vertical="center"/>
    </xf>
    <xf numFmtId="0" fontId="1" fillId="0" borderId="0" xfId="5">
      <alignment vertical="center"/>
    </xf>
    <xf numFmtId="0" fontId="41" fillId="0" borderId="15" xfId="5" applyFont="1" applyBorder="1">
      <alignment vertical="center"/>
    </xf>
    <xf numFmtId="0" fontId="1" fillId="0" borderId="15" xfId="5" applyBorder="1">
      <alignment vertical="center"/>
    </xf>
    <xf numFmtId="0" fontId="27" fillId="6" borderId="16" xfId="2" applyFont="1" applyFill="1" applyBorder="1" applyAlignment="1">
      <alignment horizontal="left" vertical="center"/>
    </xf>
    <xf numFmtId="0" fontId="25" fillId="6" borderId="16" xfId="2" applyFont="1" applyFill="1" applyBorder="1" applyAlignment="1">
      <alignment horizontal="left" vertical="center" wrapText="1"/>
    </xf>
    <xf numFmtId="14" fontId="25" fillId="6" borderId="16" xfId="2" applyNumberFormat="1" applyFont="1" applyFill="1" applyBorder="1" applyAlignment="1">
      <alignment horizontal="left" vertical="center" wrapText="1"/>
    </xf>
    <xf numFmtId="0" fontId="25" fillId="6" borderId="16" xfId="0" applyFont="1" applyFill="1" applyBorder="1" applyAlignment="1">
      <alignment horizontal="left" vertical="center" wrapText="1"/>
    </xf>
    <xf numFmtId="14" fontId="27" fillId="6" borderId="16" xfId="2" applyNumberFormat="1" applyFont="1" applyFill="1" applyBorder="1" applyAlignment="1">
      <alignment horizontal="left" vertical="center"/>
    </xf>
    <xf numFmtId="0" fontId="27" fillId="7" borderId="16" xfId="2" applyFont="1" applyFill="1" applyBorder="1" applyAlignment="1">
      <alignment horizontal="left" vertical="center"/>
    </xf>
    <xf numFmtId="14" fontId="27" fillId="7" borderId="16" xfId="2" applyNumberFormat="1" applyFont="1" applyFill="1" applyBorder="1" applyAlignment="1">
      <alignment horizontal="left" vertical="center"/>
    </xf>
    <xf numFmtId="0" fontId="25" fillId="0" borderId="17" xfId="0" applyFont="1" applyBorder="1" applyAlignment="1">
      <alignment horizontal="left" vertical="top" wrapText="1"/>
    </xf>
    <xf numFmtId="0" fontId="25" fillId="0" borderId="18" xfId="0" applyFont="1" applyBorder="1" applyAlignment="1">
      <alignment horizontal="left" vertical="top" wrapText="1"/>
    </xf>
    <xf numFmtId="49" fontId="25" fillId="0" borderId="18" xfId="0" applyNumberFormat="1" applyFont="1" applyBorder="1" applyAlignment="1">
      <alignment horizontal="left" vertical="top" wrapText="1"/>
    </xf>
    <xf numFmtId="0" fontId="25" fillId="0" borderId="19" xfId="0" applyFont="1" applyBorder="1" applyAlignment="1">
      <alignment horizontal="left" vertical="top" wrapText="1"/>
    </xf>
    <xf numFmtId="0" fontId="27" fillId="6" borderId="20" xfId="2" applyFont="1" applyFill="1" applyBorder="1" applyAlignment="1">
      <alignment horizontal="left" vertical="center"/>
    </xf>
    <xf numFmtId="0" fontId="25" fillId="6" borderId="21" xfId="0" applyFont="1" applyFill="1" applyBorder="1" applyAlignment="1">
      <alignment horizontal="left" vertical="center" wrapText="1"/>
    </xf>
    <xf numFmtId="0" fontId="27" fillId="7" borderId="20" xfId="2" applyFont="1" applyFill="1" applyBorder="1" applyAlignment="1">
      <alignment horizontal="left" vertical="center"/>
    </xf>
    <xf numFmtId="0" fontId="27" fillId="7" borderId="22" xfId="2" applyFont="1" applyFill="1" applyBorder="1" applyAlignment="1">
      <alignment horizontal="left" vertical="center"/>
    </xf>
    <xf numFmtId="0" fontId="27" fillId="7" borderId="23" xfId="2" applyFont="1" applyFill="1" applyBorder="1" applyAlignment="1">
      <alignment horizontal="left" vertical="center"/>
    </xf>
    <xf numFmtId="14" fontId="27" fillId="7" borderId="23" xfId="2" applyNumberFormat="1" applyFont="1" applyFill="1" applyBorder="1" applyAlignment="1">
      <alignment horizontal="left" vertical="center"/>
    </xf>
    <xf numFmtId="0" fontId="35" fillId="7" borderId="16" xfId="2" applyFont="1" applyFill="1" applyBorder="1" applyAlignment="1">
      <alignment horizontal="left" vertical="center"/>
    </xf>
    <xf numFmtId="0" fontId="35" fillId="7" borderId="21" xfId="0" applyFont="1" applyFill="1" applyBorder="1" applyAlignment="1">
      <alignment horizontal="left" vertical="center" wrapText="1"/>
    </xf>
    <xf numFmtId="0" fontId="35" fillId="7" borderId="23" xfId="2" applyFont="1" applyFill="1" applyBorder="1" applyAlignment="1">
      <alignment horizontal="left" vertical="center"/>
    </xf>
    <xf numFmtId="0" fontId="35" fillId="7" borderId="24" xfId="0" applyFont="1" applyFill="1" applyBorder="1" applyAlignment="1">
      <alignment horizontal="left" vertical="center" wrapText="1"/>
    </xf>
    <xf numFmtId="0" fontId="11" fillId="4" borderId="0" xfId="0" applyFont="1" applyFill="1"/>
    <xf numFmtId="177" fontId="1" fillId="0" borderId="0" xfId="3" applyNumberFormat="1" applyFont="1">
      <alignment vertical="center"/>
    </xf>
    <xf numFmtId="177" fontId="1" fillId="5" borderId="0" xfId="3" applyNumberFormat="1" applyFont="1" applyFill="1">
      <alignment vertical="center"/>
    </xf>
    <xf numFmtId="49" fontId="15" fillId="0" borderId="25" xfId="0" applyNumberFormat="1" applyFont="1" applyBorder="1" applyAlignment="1" applyProtection="1">
      <alignment horizontal="center" vertical="center" shrinkToFit="1"/>
      <protection locked="0"/>
    </xf>
    <xf numFmtId="49" fontId="15" fillId="0" borderId="0" xfId="0" applyNumberFormat="1" applyFont="1" applyAlignment="1" applyProtection="1">
      <alignment horizontal="center" vertical="center" shrinkToFit="1"/>
      <protection locked="0"/>
    </xf>
    <xf numFmtId="0" fontId="10" fillId="0" borderId="0" xfId="0" applyFont="1" applyAlignment="1">
      <alignment horizontal="center" vertical="center" wrapText="1"/>
    </xf>
    <xf numFmtId="0" fontId="22" fillId="0" borderId="0" xfId="0" applyFont="1" applyAlignment="1">
      <alignment horizontal="center" shrinkToFit="1"/>
    </xf>
    <xf numFmtId="0" fontId="32" fillId="0" borderId="0" xfId="0" applyFont="1" applyAlignment="1">
      <alignment horizontal="left" vertical="center"/>
    </xf>
    <xf numFmtId="0" fontId="34" fillId="0" borderId="0" xfId="0" applyFont="1" applyAlignment="1" applyProtection="1">
      <alignment horizontal="center" vertical="center"/>
      <protection locked="0"/>
    </xf>
    <xf numFmtId="0" fontId="10" fillId="0" borderId="0" xfId="0" applyFont="1" applyAlignment="1">
      <alignment horizontal="left" vertical="center"/>
    </xf>
    <xf numFmtId="0" fontId="34" fillId="2" borderId="4" xfId="0" applyFont="1" applyFill="1" applyBorder="1" applyAlignment="1" applyProtection="1">
      <alignment horizontal="center" vertical="center"/>
      <protection locked="0"/>
    </xf>
    <xf numFmtId="0" fontId="34" fillId="2" borderId="2" xfId="0" applyFont="1" applyFill="1" applyBorder="1" applyAlignment="1" applyProtection="1">
      <alignment horizontal="center" vertical="center"/>
      <protection locked="0"/>
    </xf>
    <xf numFmtId="0" fontId="9" fillId="0" borderId="1" xfId="0" applyFont="1" applyBorder="1" applyAlignment="1">
      <alignment horizontal="left" vertical="center"/>
    </xf>
    <xf numFmtId="0" fontId="9" fillId="0" borderId="4" xfId="0" applyFont="1" applyBorder="1" applyAlignment="1">
      <alignment horizontal="left" vertical="center"/>
    </xf>
    <xf numFmtId="0" fontId="10" fillId="3" borderId="15" xfId="0" applyFont="1" applyFill="1" applyBorder="1" applyAlignment="1">
      <alignment horizontal="center" vertical="center" wrapText="1"/>
    </xf>
    <xf numFmtId="0" fontId="15" fillId="0" borderId="0" xfId="0" quotePrefix="1" applyFont="1" applyAlignment="1">
      <alignment horizontal="left" vertical="center" wrapText="1"/>
    </xf>
    <xf numFmtId="0" fontId="6" fillId="0" borderId="0" xfId="0" applyFont="1" applyAlignment="1">
      <alignment horizontal="left" vertical="top" wrapText="1"/>
    </xf>
    <xf numFmtId="0" fontId="10" fillId="3" borderId="3" xfId="0" applyFont="1" applyFill="1" applyBorder="1" applyAlignment="1">
      <alignment horizontal="left" vertical="center"/>
    </xf>
    <xf numFmtId="0" fontId="8" fillId="0" borderId="0" xfId="0" applyFont="1" applyAlignment="1">
      <alignment horizontal="left"/>
    </xf>
    <xf numFmtId="0" fontId="12" fillId="2" borderId="0" xfId="0" applyFont="1" applyFill="1" applyAlignment="1" applyProtection="1">
      <alignment horizontal="center"/>
      <protection locked="0"/>
    </xf>
    <xf numFmtId="49" fontId="15" fillId="2" borderId="1" xfId="0" applyNumberFormat="1" applyFont="1" applyFill="1" applyBorder="1" applyAlignment="1" applyProtection="1">
      <alignment horizontal="center" vertical="center" shrinkToFit="1"/>
      <protection locked="0"/>
    </xf>
    <xf numFmtId="49" fontId="15" fillId="2" borderId="4" xfId="0" applyNumberFormat="1" applyFont="1" applyFill="1" applyBorder="1" applyAlignment="1" applyProtection="1">
      <alignment horizontal="center" vertical="center" shrinkToFit="1"/>
      <protection locked="0"/>
    </xf>
    <xf numFmtId="49" fontId="15" fillId="2" borderId="13" xfId="0" applyNumberFormat="1" applyFont="1" applyFill="1" applyBorder="1" applyAlignment="1" applyProtection="1">
      <alignment horizontal="center" vertical="center" shrinkToFit="1"/>
      <protection locked="0"/>
    </xf>
    <xf numFmtId="49" fontId="15" fillId="2" borderId="14" xfId="0" applyNumberFormat="1" applyFont="1" applyFill="1" applyBorder="1" applyAlignment="1" applyProtection="1">
      <alignment horizontal="center" vertical="center" shrinkToFit="1"/>
      <protection locked="0"/>
    </xf>
    <xf numFmtId="49" fontId="15" fillId="2" borderId="2" xfId="0" applyNumberFormat="1" applyFont="1" applyFill="1" applyBorder="1" applyAlignment="1" applyProtection="1">
      <alignment horizontal="center" vertical="center" shrinkToFit="1"/>
      <protection locked="0"/>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23" fillId="0" borderId="0" xfId="0" applyFont="1" applyAlignment="1">
      <alignment horizontal="right"/>
    </xf>
    <xf numFmtId="0" fontId="12" fillId="0" borderId="0" xfId="0" applyFont="1" applyAlignment="1">
      <alignment horizontal="center" vertical="center"/>
    </xf>
    <xf numFmtId="0" fontId="6" fillId="0" borderId="0" xfId="0" applyFont="1" applyAlignment="1">
      <alignment horizontal="left" vertical="center" wrapText="1"/>
    </xf>
    <xf numFmtId="0" fontId="15" fillId="0" borderId="0" xfId="0" quotePrefix="1" applyFont="1" applyAlignment="1">
      <alignment horizontal="left" vertical="center"/>
    </xf>
    <xf numFmtId="0" fontId="20" fillId="0" borderId="0" xfId="1" applyFont="1" applyAlignment="1">
      <alignment horizontal="left" vertical="top" wrapText="1"/>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8" fillId="0" borderId="9" xfId="0" applyFont="1" applyBorder="1" applyAlignment="1">
      <alignment horizontal="center" vertical="center"/>
    </xf>
    <xf numFmtId="49" fontId="15" fillId="2" borderId="1" xfId="0" applyNumberFormat="1" applyFont="1" applyFill="1" applyBorder="1" applyAlignment="1" applyProtection="1">
      <alignment horizontal="center" vertical="center"/>
      <protection locked="0"/>
    </xf>
    <xf numFmtId="49" fontId="15" fillId="2" borderId="4" xfId="0" applyNumberFormat="1" applyFont="1" applyFill="1" applyBorder="1" applyAlignment="1" applyProtection="1">
      <alignment horizontal="center" vertical="center"/>
      <protection locked="0"/>
    </xf>
    <xf numFmtId="49" fontId="15" fillId="2" borderId="2" xfId="0" applyNumberFormat="1" applyFont="1" applyFill="1" applyBorder="1" applyAlignment="1" applyProtection="1">
      <alignment horizontal="center" vertical="center"/>
      <protection locked="0"/>
    </xf>
    <xf numFmtId="49" fontId="7" fillId="2" borderId="1" xfId="1" applyNumberFormat="1" applyFill="1" applyBorder="1" applyAlignment="1" applyProtection="1">
      <alignment horizontal="center" vertical="center" shrinkToFit="1"/>
      <protection locked="0"/>
    </xf>
    <xf numFmtId="0" fontId="8" fillId="0" borderId="0" xfId="0" applyFont="1" applyAlignment="1">
      <alignment horizontal="left" vertical="center"/>
    </xf>
    <xf numFmtId="0" fontId="15" fillId="2" borderId="3" xfId="0" applyFont="1" applyFill="1" applyBorder="1" applyAlignment="1" applyProtection="1">
      <alignment horizontal="center" vertical="center" shrinkToFit="1"/>
      <protection locked="0"/>
    </xf>
    <xf numFmtId="0" fontId="18" fillId="0" borderId="0" xfId="1" applyFont="1" applyFill="1" applyAlignment="1">
      <alignment horizontal="left" vertical="center"/>
    </xf>
    <xf numFmtId="0" fontId="19" fillId="0" borderId="0" xfId="1" applyFont="1" applyFill="1" applyAlignment="1">
      <alignment horizontal="left" vertical="center"/>
    </xf>
    <xf numFmtId="0" fontId="8" fillId="2" borderId="0" xfId="0" applyFont="1" applyFill="1" applyAlignment="1" applyProtection="1">
      <alignment horizontal="left" vertical="center" shrinkToFit="1"/>
      <protection locked="0"/>
    </xf>
    <xf numFmtId="0" fontId="8" fillId="2" borderId="3" xfId="0" applyFont="1" applyFill="1" applyBorder="1" applyAlignment="1" applyProtection="1">
      <alignment horizontal="left" vertical="center" shrinkToFit="1"/>
      <protection locked="0"/>
    </xf>
    <xf numFmtId="0" fontId="8" fillId="0" borderId="3" xfId="0" applyFont="1" applyBorder="1" applyAlignment="1">
      <alignment horizontal="center" vertical="center"/>
    </xf>
    <xf numFmtId="0" fontId="8" fillId="2" borderId="0" xfId="0" applyFont="1" applyFill="1" applyAlignment="1" applyProtection="1">
      <alignment horizontal="center" vertical="center"/>
      <protection locked="0"/>
    </xf>
    <xf numFmtId="0" fontId="8" fillId="2" borderId="3" xfId="0" applyFont="1" applyFill="1" applyBorder="1" applyAlignment="1" applyProtection="1">
      <alignment horizontal="center" vertical="center"/>
      <protection locked="0"/>
    </xf>
  </cellXfs>
  <cellStyles count="6">
    <cellStyle name="ハイパーリンク" xfId="1" builtinId="8"/>
    <cellStyle name="標準" xfId="0" builtinId="0"/>
    <cellStyle name="標準 2" xfId="2" xr:uid="{9FCC616E-E022-489C-B135-CD107EF51113}"/>
    <cellStyle name="標準 3" xfId="3" xr:uid="{E4BA4CCD-A06C-471E-8D17-56FF58159440}"/>
    <cellStyle name="標準 3 2" xfId="4" xr:uid="{0364247A-F3DA-45A0-B107-0A0CB0430529}"/>
    <cellStyle name="標準 3 3" xfId="5" xr:uid="{91B5686A-22AF-45C0-B0CF-497A1F887B22}"/>
  </cellStyles>
  <dxfs count="38">
    <dxf>
      <fill>
        <patternFill>
          <bgColor theme="9" tint="0.59996337778862885"/>
        </patternFill>
      </fill>
      <border>
        <left style="thin">
          <color auto="1"/>
        </left>
        <right style="thin">
          <color auto="1"/>
        </right>
        <top style="thin">
          <color auto="1"/>
        </top>
        <bottom style="thin">
          <color auto="1"/>
        </bottom>
        <vertical/>
        <horizontal/>
      </border>
    </dxf>
    <dxf>
      <font>
        <color theme="0"/>
      </font>
      <fill>
        <patternFill>
          <bgColor theme="1" tint="0.34998626667073579"/>
        </patternFill>
      </fill>
      <border>
        <left style="thin">
          <color auto="1"/>
        </left>
        <right style="thin">
          <color auto="1"/>
        </right>
        <top style="thin">
          <color auto="1"/>
        </top>
        <bottom style="thin">
          <color auto="1"/>
        </bottom>
      </border>
    </dxf>
    <dxf>
      <font>
        <color theme="0"/>
      </font>
      <fill>
        <patternFill>
          <bgColor theme="4" tint="-0.24994659260841701"/>
        </patternFill>
      </fill>
    </dxf>
    <dxf>
      <fill>
        <patternFill>
          <bgColor theme="9" tint="0.59996337778862885"/>
        </patternFill>
      </fill>
      <border>
        <left/>
        <right style="thin">
          <color auto="1"/>
        </right>
        <top style="thin">
          <color auto="1"/>
        </top>
        <bottom style="thin">
          <color auto="1"/>
        </bottom>
        <vertical/>
        <horizontal/>
      </border>
    </dxf>
    <dxf>
      <fill>
        <patternFill>
          <bgColor theme="9" tint="0.59996337778862885"/>
        </patternFill>
      </fill>
      <border>
        <left/>
        <right style="thin">
          <color auto="1"/>
        </right>
        <top style="thin">
          <color auto="1"/>
        </top>
        <bottom style="thin">
          <color auto="1"/>
        </bottom>
        <vertical/>
        <horizontal/>
      </border>
    </dxf>
    <dxf>
      <fill>
        <patternFill>
          <bgColor theme="9" tint="0.59996337778862885"/>
        </patternFill>
      </fill>
      <border>
        <left/>
        <right style="thin">
          <color auto="1"/>
        </right>
        <top style="thin">
          <color auto="1"/>
        </top>
        <bottom style="thin">
          <color auto="1"/>
        </bottom>
        <vertical/>
        <horizontal/>
      </border>
    </dxf>
    <dxf>
      <fill>
        <patternFill>
          <bgColor theme="9" tint="0.59996337778862885"/>
        </patternFill>
      </fill>
      <border>
        <left/>
        <right style="thin">
          <color auto="1"/>
        </right>
        <top style="thin">
          <color auto="1"/>
        </top>
        <bottom style="thin">
          <color auto="1"/>
        </bottom>
        <vertical/>
        <horizontal/>
      </border>
    </dxf>
    <dxf>
      <font>
        <color theme="0"/>
      </font>
      <fill>
        <patternFill>
          <bgColor theme="1" tint="0.34998626667073579"/>
        </patternFill>
      </fill>
      <border>
        <left style="thin">
          <color auto="1"/>
        </left>
        <right style="thin">
          <color auto="1"/>
        </right>
        <top style="thin">
          <color auto="1"/>
        </top>
        <bottom style="thin">
          <color auto="1"/>
        </bottom>
      </border>
    </dxf>
    <dxf>
      <font>
        <color theme="0"/>
      </font>
      <fill>
        <patternFill>
          <bgColor theme="1" tint="0.34998626667073579"/>
        </patternFill>
      </fill>
      <border>
        <left style="thin">
          <color auto="1"/>
        </left>
        <right style="thin">
          <color auto="1"/>
        </right>
        <top style="thin">
          <color auto="1"/>
        </top>
        <bottom style="thin">
          <color auto="1"/>
        </bottom>
      </border>
    </dxf>
    <dxf>
      <font>
        <color theme="0"/>
      </font>
      <fill>
        <patternFill>
          <bgColor theme="1" tint="0.34998626667073579"/>
        </patternFill>
      </fill>
      <border>
        <left style="thin">
          <color auto="1"/>
        </left>
        <right style="thin">
          <color auto="1"/>
        </right>
        <top style="thin">
          <color auto="1"/>
        </top>
        <bottom style="thin">
          <color auto="1"/>
        </bottom>
      </border>
    </dxf>
    <dxf>
      <font>
        <color theme="0"/>
      </font>
      <fill>
        <patternFill>
          <bgColor theme="1" tint="0.34998626667073579"/>
        </patternFill>
      </fill>
      <border>
        <left style="thin">
          <color auto="1"/>
        </left>
        <right style="thin">
          <color auto="1"/>
        </right>
        <top style="thin">
          <color auto="1"/>
        </top>
        <bottom style="thin">
          <color auto="1"/>
        </bottom>
      </border>
    </dxf>
    <dxf>
      <font>
        <color theme="1"/>
      </font>
      <border>
        <left style="thin">
          <color auto="1"/>
        </left>
        <right/>
        <top style="thin">
          <color auto="1"/>
        </top>
        <bottom style="thin">
          <color auto="1"/>
        </bottom>
        <vertical/>
        <horizontal/>
      </border>
    </dxf>
    <dxf>
      <font>
        <color theme="1"/>
      </font>
      <border>
        <left style="thin">
          <color auto="1"/>
        </left>
        <right/>
        <top style="thin">
          <color auto="1"/>
        </top>
        <bottom style="thin">
          <color auto="1"/>
        </bottom>
        <vertical/>
        <horizontal/>
      </border>
    </dxf>
    <dxf>
      <font>
        <color theme="1"/>
      </font>
      <border>
        <left style="thin">
          <color auto="1"/>
        </left>
        <right/>
        <top style="thin">
          <color auto="1"/>
        </top>
        <bottom style="thin">
          <color auto="1"/>
        </bottom>
        <vertical/>
        <horizontal/>
      </border>
    </dxf>
    <dxf>
      <font>
        <color theme="1"/>
      </font>
      <border>
        <left style="thin">
          <color auto="1"/>
        </left>
        <right/>
        <top style="thin">
          <color auto="1"/>
        </top>
        <bottom style="thin">
          <color auto="1"/>
        </bottom>
        <vertical/>
        <horizontal/>
      </border>
    </dxf>
    <dxf>
      <font>
        <color theme="1"/>
      </font>
      <fill>
        <patternFill>
          <fgColor auto="1"/>
          <bgColor theme="0" tint="-0.499984740745262"/>
        </patternFill>
      </fill>
    </dxf>
    <dxf>
      <font>
        <color theme="1"/>
      </font>
    </dxf>
    <dxf>
      <fill>
        <patternFill>
          <bgColor theme="9" tint="0.59996337778862885"/>
        </patternFill>
      </fill>
      <border>
        <left/>
        <right style="thin">
          <color auto="1"/>
        </right>
        <top style="thin">
          <color auto="1"/>
        </top>
        <bottom style="thin">
          <color auto="1"/>
        </bottom>
        <vertical/>
        <horizontal/>
      </border>
    </dxf>
    <dxf>
      <fill>
        <patternFill>
          <bgColor theme="9" tint="0.59996337778862885"/>
        </patternFill>
      </fill>
      <border>
        <left/>
        <right style="thin">
          <color auto="1"/>
        </right>
        <top style="thin">
          <color auto="1"/>
        </top>
        <bottom style="thin">
          <color auto="1"/>
        </bottom>
        <vertical/>
        <horizontal/>
      </border>
    </dxf>
    <dxf>
      <fill>
        <patternFill>
          <bgColor theme="9" tint="0.59996337778862885"/>
        </patternFill>
      </fill>
      <border>
        <left/>
        <right style="thin">
          <color auto="1"/>
        </right>
        <top style="thin">
          <color auto="1"/>
        </top>
        <bottom style="thin">
          <color auto="1"/>
        </bottom>
        <vertical/>
        <horizontal/>
      </border>
    </dxf>
    <dxf>
      <font>
        <color theme="0"/>
      </font>
      <fill>
        <patternFill>
          <bgColor theme="1" tint="0.34998626667073579"/>
        </patternFill>
      </fill>
      <border>
        <left style="thin">
          <color auto="1"/>
        </left>
        <right style="thin">
          <color auto="1"/>
        </right>
        <top style="thin">
          <color auto="1"/>
        </top>
        <bottom style="thin">
          <color auto="1"/>
        </bottom>
      </border>
    </dxf>
    <dxf>
      <font>
        <color theme="0"/>
      </font>
      <fill>
        <patternFill>
          <bgColor theme="1" tint="0.34998626667073579"/>
        </patternFill>
      </fill>
      <border>
        <left style="thin">
          <color auto="1"/>
        </left>
        <right style="thin">
          <color auto="1"/>
        </right>
        <top style="thin">
          <color auto="1"/>
        </top>
        <bottom style="thin">
          <color auto="1"/>
        </bottom>
      </border>
    </dxf>
    <dxf>
      <font>
        <color theme="0"/>
      </font>
      <fill>
        <patternFill>
          <bgColor theme="1" tint="0.34998626667073579"/>
        </patternFill>
      </fill>
      <border>
        <left style="thin">
          <color auto="1"/>
        </left>
        <right style="thin">
          <color auto="1"/>
        </right>
        <top style="thin">
          <color auto="1"/>
        </top>
        <bottom style="thin">
          <color auto="1"/>
        </bottom>
      </border>
    </dxf>
    <dxf>
      <font>
        <color theme="1"/>
      </font>
      <border>
        <left style="thin">
          <color auto="1"/>
        </left>
        <right/>
        <top style="thin">
          <color auto="1"/>
        </top>
        <bottom style="thin">
          <color auto="1"/>
        </bottom>
        <vertical/>
        <horizontal/>
      </border>
    </dxf>
    <dxf>
      <font>
        <color theme="1"/>
      </font>
      <border>
        <left style="thin">
          <color auto="1"/>
        </left>
        <right/>
        <top style="thin">
          <color auto="1"/>
        </top>
        <bottom style="thin">
          <color auto="1"/>
        </bottom>
        <vertical/>
        <horizontal/>
      </border>
    </dxf>
    <dxf>
      <font>
        <color theme="1"/>
      </font>
      <border>
        <left style="thin">
          <color auto="1"/>
        </left>
        <right/>
        <top style="thin">
          <color auto="1"/>
        </top>
        <bottom style="thin">
          <color auto="1"/>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s>
  <tableStyles count="0" defaultTableStyle="TableStyleMedium2" defaultPivotStyle="PivotStyleMedium9"/>
  <colors>
    <mruColors>
      <color rgb="FF8E8E8E"/>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AP$31" lockText="1" noThreeD="1"/>
</file>

<file path=xl/ctrlProps/ctrlProp2.xml><?xml version="1.0" encoding="utf-8"?>
<formControlPr xmlns="http://schemas.microsoft.com/office/spreadsheetml/2009/9/main" objectType="CheckBox" fmlaLink="$AP$31" lockText="1" noThreeD="1"/>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30</xdr:row>
          <xdr:rowOff>0</xdr:rowOff>
        </xdr:from>
        <xdr:to>
          <xdr:col>4</xdr:col>
          <xdr:colOff>0</xdr:colOff>
          <xdr:row>31</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0</xdr:col>
      <xdr:colOff>3229</xdr:colOff>
      <xdr:row>0</xdr:row>
      <xdr:rowOff>1373</xdr:rowOff>
    </xdr:from>
    <xdr:to>
      <xdr:col>4</xdr:col>
      <xdr:colOff>114300</xdr:colOff>
      <xdr:row>1</xdr:row>
      <xdr:rowOff>66423</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3229" y="1373"/>
          <a:ext cx="873071" cy="236500"/>
        </a:xfrm>
        <a:prstGeom prst="rect">
          <a:avLst/>
        </a:prstGeom>
        <a:noFill/>
        <a:ln>
          <a:solidFill>
            <a:schemeClr val="tx1"/>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en-US" altLang="ja-JP" sz="1000" b="1">
              <a:solidFill>
                <a:sysClr val="windowText" lastClr="000000"/>
              </a:solidFill>
              <a:latin typeface="Meiryo UI" panose="020B0604030504040204" pitchFamily="50" charset="-128"/>
              <a:ea typeface="Meiryo UI" panose="020B0604030504040204" pitchFamily="50" charset="-128"/>
              <a:cs typeface="Arial" panose="020B0604020202020204" pitchFamily="34" charset="0"/>
            </a:rPr>
            <a:t>DT-11</a:t>
          </a:r>
          <a:endParaRPr kumimoji="1" lang="ja-JP" altLang="en-US" sz="1000" b="1">
            <a:solidFill>
              <a:sysClr val="windowText" lastClr="000000"/>
            </a:solidFill>
            <a:latin typeface="Meiryo UI" panose="020B0604030504040204" pitchFamily="50" charset="-128"/>
            <a:ea typeface="Meiryo UI" panose="020B0604030504040204" pitchFamily="50" charset="-128"/>
            <a:cs typeface="Arial" panose="020B0604020202020204" pitchFamily="34" charset="0"/>
          </a:endParaRPr>
        </a:p>
      </xdr:txBody>
    </xdr:sp>
    <xdr:clientData/>
  </xdr:twoCellAnchor>
  <xdr:twoCellAnchor>
    <xdr:from>
      <xdr:col>30</xdr:col>
      <xdr:colOff>180975</xdr:colOff>
      <xdr:row>0</xdr:row>
      <xdr:rowOff>38100</xdr:rowOff>
    </xdr:from>
    <xdr:to>
      <xdr:col>37</xdr:col>
      <xdr:colOff>153930</xdr:colOff>
      <xdr:row>2</xdr:row>
      <xdr:rowOff>127200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5895975" y="38100"/>
          <a:ext cx="1306455" cy="432000"/>
        </a:xfrm>
        <a:prstGeom prst="rect">
          <a:avLst/>
        </a:prstGeom>
        <a:solidFill>
          <a:schemeClr val="tx2"/>
        </a:solidFill>
        <a:ln>
          <a:no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800" b="1">
              <a:solidFill>
                <a:schemeClr val="bg1"/>
              </a:solidFill>
              <a:latin typeface="Meiryo UI" panose="020B0604030504040204" pitchFamily="50" charset="-128"/>
              <a:ea typeface="Meiryo UI" panose="020B0604030504040204" pitchFamily="50" charset="-128"/>
              <a:cs typeface="Arial" panose="020B0604020202020204" pitchFamily="34" charset="0"/>
            </a:rPr>
            <a:t>投資家機能</a:t>
          </a:r>
          <a:br>
            <a:rPr kumimoji="1" lang="en-US" altLang="ja-JP" sz="800" b="1">
              <a:solidFill>
                <a:schemeClr val="bg1"/>
              </a:solidFill>
              <a:latin typeface="Meiryo UI" panose="020B0604030504040204" pitchFamily="50" charset="-128"/>
              <a:ea typeface="Meiryo UI" panose="020B0604030504040204" pitchFamily="50" charset="-128"/>
              <a:cs typeface="Arial" panose="020B0604020202020204" pitchFamily="34" charset="0"/>
            </a:rPr>
          </a:br>
          <a:r>
            <a:rPr kumimoji="1" lang="ja-JP" altLang="en-US" sz="800" b="1">
              <a:solidFill>
                <a:schemeClr val="bg1"/>
              </a:solidFill>
              <a:latin typeface="Meiryo UI" panose="020B0604030504040204" pitchFamily="50" charset="-128"/>
              <a:ea typeface="Meiryo UI" panose="020B0604030504040204" pitchFamily="50" charset="-128"/>
              <a:cs typeface="Arial" panose="020B0604020202020204" pitchFamily="34" charset="0"/>
            </a:rPr>
            <a:t>（証券自己／</a:t>
          </a:r>
          <a:r>
            <a:rPr kumimoji="1" lang="en-US" altLang="ja-JP" sz="800" b="1">
              <a:solidFill>
                <a:schemeClr val="bg1"/>
              </a:solidFill>
              <a:latin typeface="Meiryo UI" panose="020B0604030504040204" pitchFamily="50" charset="-128"/>
              <a:ea typeface="Meiryo UI" panose="020B0604030504040204" pitchFamily="50" charset="-128"/>
              <a:cs typeface="Arial" panose="020B0604020202020204" pitchFamily="34" charset="0"/>
            </a:rPr>
            <a:t>MM</a:t>
          </a:r>
          <a:r>
            <a:rPr kumimoji="1" lang="ja-JP" altLang="en-US" sz="800" b="1">
              <a:solidFill>
                <a:schemeClr val="bg1"/>
              </a:solidFill>
              <a:latin typeface="Meiryo UI" panose="020B0604030504040204" pitchFamily="50" charset="-128"/>
              <a:ea typeface="Meiryo UI" panose="020B0604030504040204" pitchFamily="50" charset="-128"/>
              <a:cs typeface="Arial" panose="020B0604020202020204" pitchFamily="34" charset="0"/>
            </a:rPr>
            <a:t>向け）</a:t>
          </a:r>
          <a:endParaRPr kumimoji="1" lang="en-US" altLang="ja-JP" sz="800" b="1">
            <a:solidFill>
              <a:schemeClr val="bg1"/>
            </a:solidFill>
            <a:latin typeface="Meiryo UI" panose="020B0604030504040204" pitchFamily="50" charset="-128"/>
            <a:ea typeface="Meiryo UI" panose="020B0604030504040204" pitchFamily="50" charset="-128"/>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2</xdr:col>
          <xdr:colOff>76200</xdr:colOff>
          <xdr:row>30</xdr:row>
          <xdr:rowOff>0</xdr:rowOff>
        </xdr:from>
        <xdr:to>
          <xdr:col>4</xdr:col>
          <xdr:colOff>0</xdr:colOff>
          <xdr:row>31</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30</xdr:col>
      <xdr:colOff>180975</xdr:colOff>
      <xdr:row>0</xdr:row>
      <xdr:rowOff>38100</xdr:rowOff>
    </xdr:from>
    <xdr:to>
      <xdr:col>37</xdr:col>
      <xdr:colOff>153930</xdr:colOff>
      <xdr:row>2</xdr:row>
      <xdr:rowOff>127200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5895975" y="38100"/>
          <a:ext cx="1306455" cy="432000"/>
        </a:xfrm>
        <a:prstGeom prst="rect">
          <a:avLst/>
        </a:prstGeom>
        <a:solidFill>
          <a:schemeClr val="tx2"/>
        </a:solidFill>
        <a:ln>
          <a:no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800" b="1">
              <a:solidFill>
                <a:schemeClr val="bg1"/>
              </a:solidFill>
              <a:latin typeface="Meiryo UI" panose="020B0604030504040204" pitchFamily="50" charset="-128"/>
              <a:ea typeface="Meiryo UI" panose="020B0604030504040204" pitchFamily="50" charset="-128"/>
              <a:cs typeface="Arial" panose="020B0604020202020204" pitchFamily="34" charset="0"/>
            </a:rPr>
            <a:t>投資家</a:t>
          </a:r>
          <a:br>
            <a:rPr kumimoji="1" lang="en-US" altLang="ja-JP" sz="800" b="1">
              <a:solidFill>
                <a:schemeClr val="bg1"/>
              </a:solidFill>
              <a:latin typeface="Meiryo UI" panose="020B0604030504040204" pitchFamily="50" charset="-128"/>
              <a:ea typeface="Meiryo UI" panose="020B0604030504040204" pitchFamily="50" charset="-128"/>
              <a:cs typeface="Arial" panose="020B0604020202020204" pitchFamily="34" charset="0"/>
            </a:rPr>
          </a:br>
          <a:r>
            <a:rPr kumimoji="1" lang="ja-JP" altLang="en-US" sz="800" b="1">
              <a:solidFill>
                <a:schemeClr val="bg1"/>
              </a:solidFill>
              <a:latin typeface="Meiryo UI" panose="020B0604030504040204" pitchFamily="50" charset="-128"/>
              <a:ea typeface="Meiryo UI" panose="020B0604030504040204" pitchFamily="50" charset="-128"/>
              <a:cs typeface="Arial" panose="020B0604020202020204" pitchFamily="34" charset="0"/>
            </a:rPr>
            <a:t>（</a:t>
          </a:r>
          <a:r>
            <a:rPr kumimoji="1" lang="en-US" altLang="ja-JP" sz="800" b="1">
              <a:solidFill>
                <a:schemeClr val="bg1"/>
              </a:solidFill>
              <a:latin typeface="Meiryo UI" panose="020B0604030504040204" pitchFamily="50" charset="-128"/>
              <a:ea typeface="Meiryo UI" panose="020B0604030504040204" pitchFamily="50" charset="-128"/>
              <a:cs typeface="Arial" panose="020B0604020202020204" pitchFamily="34" charset="0"/>
            </a:rPr>
            <a:t>OMS/EMS</a:t>
          </a:r>
          <a:r>
            <a:rPr kumimoji="1" lang="ja-JP" altLang="en-US" sz="800" b="1">
              <a:solidFill>
                <a:schemeClr val="bg1"/>
              </a:solidFill>
              <a:latin typeface="Meiryo UI" panose="020B0604030504040204" pitchFamily="50" charset="-128"/>
              <a:ea typeface="Meiryo UI" panose="020B0604030504040204" pitchFamily="50" charset="-128"/>
              <a:cs typeface="Arial" panose="020B0604020202020204" pitchFamily="34" charset="0"/>
            </a:rPr>
            <a:t>直結）</a:t>
          </a:r>
          <a:endParaRPr kumimoji="1" lang="en-US" altLang="ja-JP" sz="800" b="1">
            <a:solidFill>
              <a:schemeClr val="bg1"/>
            </a:solidFill>
            <a:latin typeface="Meiryo UI" panose="020B0604030504040204" pitchFamily="50" charset="-128"/>
            <a:ea typeface="Meiryo UI" panose="020B0604030504040204" pitchFamily="50" charset="-128"/>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xml"/><Relationship Id="rId3" Type="http://schemas.openxmlformats.org/officeDocument/2006/relationships/printerSettings" Target="../printerSettings/printerSettings3.bin"/><Relationship Id="rId7" Type="http://schemas.openxmlformats.org/officeDocument/2006/relationships/vmlDrawing" Target="../drawings/vmlDrawing2.vml"/><Relationship Id="rId2" Type="http://schemas.openxmlformats.org/officeDocument/2006/relationships/hyperlink" Target="https://jpxsystem.com/doc/cq/doku.php?id=documents" TargetMode="External"/><Relationship Id="rId1" Type="http://schemas.openxmlformats.org/officeDocument/2006/relationships/hyperlink" Target="https://www.jpx.co.jp/corporate/governance/security/personal-information/"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customProperty" Target="../customProperty1.bin"/><Relationship Id="rId9"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101FF-6D83-48CE-91B3-BDB293BD35B2}">
  <sheetPr codeName="Sheet2"/>
  <dimension ref="A1:AY14"/>
  <sheetViews>
    <sheetView topLeftCell="T1" zoomScaleNormal="100" workbookViewId="0">
      <selection activeCell="H92" sqref="H92:S96"/>
    </sheetView>
  </sheetViews>
  <sheetFormatPr defaultColWidth="23.5" defaultRowHeight="14.25" x14ac:dyDescent="0.15"/>
  <cols>
    <col min="1" max="1" width="8.5" style="36" customWidth="1"/>
    <col min="2" max="2" width="20.625" style="36" bestFit="1" customWidth="1"/>
    <col min="3" max="3" width="17.5" style="36" bestFit="1" customWidth="1"/>
    <col min="4" max="4" width="21.5" style="36" bestFit="1" customWidth="1"/>
    <col min="5" max="5" width="17.5" style="36" bestFit="1" customWidth="1"/>
    <col min="6" max="7" width="20.625" style="36" bestFit="1" customWidth="1"/>
    <col min="8" max="8" width="22.625" style="36" bestFit="1" customWidth="1"/>
    <col min="9" max="9" width="19.625" style="36" bestFit="1" customWidth="1"/>
    <col min="10" max="10" width="29.375" style="36" customWidth="1"/>
    <col min="11" max="11" width="18.125" style="36" bestFit="1" customWidth="1"/>
    <col min="12" max="12" width="22.875" style="36" bestFit="1" customWidth="1"/>
    <col min="13" max="13" width="19.625" style="36" bestFit="1" customWidth="1"/>
    <col min="14" max="14" width="17.625" style="36" bestFit="1" customWidth="1"/>
    <col min="15" max="15" width="21.875" style="36" customWidth="1"/>
    <col min="16" max="16" width="24.125" style="36" bestFit="1" customWidth="1"/>
    <col min="17" max="17" width="21.5" style="36" customWidth="1"/>
    <col min="18" max="18" width="28" style="36" bestFit="1" customWidth="1"/>
    <col min="19" max="19" width="21.5" style="36" customWidth="1"/>
    <col min="20" max="20" width="23" style="36" bestFit="1" customWidth="1"/>
    <col min="21" max="21" width="13.625" style="36" bestFit="1" customWidth="1"/>
    <col min="22" max="22" width="15.5" style="36" customWidth="1"/>
    <col min="23" max="24" width="33.625" style="36" customWidth="1"/>
    <col min="25" max="25" width="19.375" style="36" bestFit="1" customWidth="1"/>
    <col min="26" max="26" width="19.5" style="36" bestFit="1" customWidth="1"/>
    <col min="27" max="27" width="29.5" style="36" bestFit="1" customWidth="1"/>
    <col min="28" max="28" width="31.375" style="36" customWidth="1"/>
    <col min="29" max="29" width="53.375" style="36" bestFit="1" customWidth="1"/>
    <col min="30" max="30" width="49.5" style="36" customWidth="1"/>
    <col min="31" max="31" width="22.5" style="36" bestFit="1" customWidth="1"/>
    <col min="32" max="32" width="43.625" style="36" customWidth="1"/>
    <col min="33" max="33" width="39.375" style="36" customWidth="1"/>
    <col min="34" max="34" width="20" style="36" bestFit="1" customWidth="1"/>
    <col min="35" max="35" width="18.625" style="36" bestFit="1" customWidth="1"/>
    <col min="36" max="36" width="15.625" style="36" bestFit="1" customWidth="1"/>
    <col min="37" max="37" width="18.625" style="36" bestFit="1" customWidth="1"/>
    <col min="38" max="38" width="15.125" style="36" bestFit="1" customWidth="1"/>
    <col min="39" max="39" width="17.875" style="36" bestFit="1" customWidth="1"/>
    <col min="40" max="40" width="14.5" style="36" bestFit="1" customWidth="1"/>
    <col min="41" max="41" width="13.625" style="36" bestFit="1" customWidth="1"/>
    <col min="42" max="42" width="14.875" style="36" bestFit="1" customWidth="1"/>
    <col min="43" max="43" width="15" style="36" bestFit="1" customWidth="1"/>
    <col min="44" max="44" width="21.5" style="36" customWidth="1"/>
    <col min="45" max="45" width="26.5" style="36" customWidth="1"/>
    <col min="46" max="46" width="25.5" style="36" customWidth="1"/>
    <col min="47" max="47" width="20.875" style="36" customWidth="1"/>
    <col min="48" max="49" width="26.5" style="36" customWidth="1"/>
    <col min="50" max="50" width="13.5" style="36" bestFit="1" customWidth="1"/>
    <col min="51" max="51" width="14.5" style="36" bestFit="1" customWidth="1"/>
    <col min="52" max="16384" width="23.5" style="36"/>
  </cols>
  <sheetData>
    <row r="1" spans="1:51" s="63" customFormat="1" ht="31.5" x14ac:dyDescent="0.15">
      <c r="A1" s="88" t="s">
        <v>0</v>
      </c>
      <c r="B1" s="89" t="s">
        <v>1</v>
      </c>
      <c r="C1" s="89" t="s">
        <v>2</v>
      </c>
      <c r="D1" s="89" t="s">
        <v>3</v>
      </c>
      <c r="E1" s="89" t="s">
        <v>4</v>
      </c>
      <c r="F1" s="89" t="s">
        <v>5</v>
      </c>
      <c r="G1" s="89" t="s">
        <v>6</v>
      </c>
      <c r="H1" s="89" t="s">
        <v>7</v>
      </c>
      <c r="I1" s="89" t="s">
        <v>8</v>
      </c>
      <c r="J1" s="89" t="s">
        <v>9</v>
      </c>
      <c r="K1" s="90" t="s">
        <v>10</v>
      </c>
      <c r="L1" s="89" t="s">
        <v>11</v>
      </c>
      <c r="M1" s="89" t="s">
        <v>12</v>
      </c>
      <c r="N1" s="89" t="s">
        <v>13</v>
      </c>
      <c r="O1" s="89" t="s">
        <v>14</v>
      </c>
      <c r="P1" s="89" t="s">
        <v>15</v>
      </c>
      <c r="Q1" s="89" t="s">
        <v>16</v>
      </c>
      <c r="R1" s="89" t="s">
        <v>17</v>
      </c>
      <c r="S1" s="89" t="s">
        <v>18</v>
      </c>
      <c r="T1" s="89" t="s">
        <v>19</v>
      </c>
      <c r="U1" s="89" t="s">
        <v>20</v>
      </c>
      <c r="V1" s="89" t="s">
        <v>21</v>
      </c>
      <c r="W1" s="90" t="s">
        <v>22</v>
      </c>
      <c r="X1" s="89" t="s">
        <v>23</v>
      </c>
      <c r="Y1" s="89" t="s">
        <v>24</v>
      </c>
      <c r="Z1" s="89" t="s">
        <v>25</v>
      </c>
      <c r="AA1" s="91" t="s">
        <v>26</v>
      </c>
    </row>
    <row r="2" spans="1:51" s="65" customFormat="1" ht="15.75" x14ac:dyDescent="0.15">
      <c r="A2" s="92" t="s">
        <v>27</v>
      </c>
      <c r="B2" s="82" t="s">
        <v>28</v>
      </c>
      <c r="C2" s="83" t="str">
        <f>'DT-11'!$Z$5&amp;"/"&amp;'DT-11'!$AE$5&amp;"/"&amp;'DT-11'!$AI$5</f>
        <v>//</v>
      </c>
      <c r="D2" s="84"/>
      <c r="E2" s="84"/>
      <c r="F2" s="84"/>
      <c r="G2" s="84"/>
      <c r="H2" s="84" t="s">
        <v>29</v>
      </c>
      <c r="I2" s="84" t="s">
        <v>30</v>
      </c>
      <c r="J2" s="82">
        <f>'DT-11'!J11</f>
        <v>0</v>
      </c>
      <c r="K2" s="81" t="e">
        <f>VLOOKUP(J2,機関コードM!$A$2:$B$1218,2,FALSE)</f>
        <v>#N/A</v>
      </c>
      <c r="L2" s="82">
        <f>'DT-11'!$J$14</f>
        <v>0</v>
      </c>
      <c r="M2" s="82">
        <f>'DT-11'!$J$17</f>
        <v>0</v>
      </c>
      <c r="N2" s="82">
        <f>'DT-11'!$J$20</f>
        <v>0</v>
      </c>
      <c r="O2" s="82">
        <f>'DT-11'!$J$23</f>
        <v>0</v>
      </c>
      <c r="P2" s="84"/>
      <c r="Q2" s="84" t="s">
        <v>30</v>
      </c>
      <c r="R2" s="84" t="str">
        <f>SUBSTITUTE('DT-11'!H92, "株式会社", "")</f>
        <v/>
      </c>
      <c r="S2" s="84" t="e">
        <f>VLOOKUP(R2,コードM!A:C,3,FALSE)</f>
        <v>#N/A</v>
      </c>
      <c r="T2" s="84" t="s">
        <v>31</v>
      </c>
      <c r="U2" s="84">
        <f>'DT-11'!H93</f>
        <v>0</v>
      </c>
      <c r="V2" s="84">
        <f>'DT-11'!H94</f>
        <v>0</v>
      </c>
      <c r="W2" s="81">
        <f>'DT-11'!H95</f>
        <v>0</v>
      </c>
      <c r="X2" s="84" t="e">
        <f>VLOOKUP(AA2,ベンダー口座名対応表!A:B,2,FALSE)</f>
        <v>#N/A</v>
      </c>
      <c r="Y2" s="84" t="e">
        <f>K2</f>
        <v>#N/A</v>
      </c>
      <c r="Z2" s="84" t="str">
        <f>IF('DT-11'!H96&lt;&gt;"",'DT-11'!H96,"0000")</f>
        <v>0000</v>
      </c>
      <c r="AA2" s="93">
        <f>'DT-11'!$T$40</f>
        <v>0</v>
      </c>
    </row>
    <row r="3" spans="1:51" s="66" customFormat="1" ht="24.75" customHeight="1" x14ac:dyDescent="0.15">
      <c r="A3" s="92" t="str">
        <f>IF('DT-11'!H99&lt;&gt;"",A2,"")</f>
        <v/>
      </c>
      <c r="B3" s="81" t="str">
        <f>IF('DT-11'!H99&lt;&gt;"",B2,"")</f>
        <v/>
      </c>
      <c r="C3" s="81" t="str">
        <f>IF('DT-11'!H99&lt;&gt;"",C2,"")</f>
        <v/>
      </c>
      <c r="D3" s="85"/>
      <c r="E3" s="81"/>
      <c r="F3" s="81"/>
      <c r="G3" s="81"/>
      <c r="H3" s="81" t="str">
        <f>IF('DT-11'!H99&lt;&gt;"",H2,"")</f>
        <v/>
      </c>
      <c r="I3" s="81" t="str">
        <f>IF('DT-11'!H99&lt;&gt;"",I2,"")</f>
        <v/>
      </c>
      <c r="J3" s="81" t="str">
        <f>IF('DT-11'!H99&lt;&gt;"",J2,"")</f>
        <v/>
      </c>
      <c r="K3" s="81" t="str">
        <f>IF('DT-11'!H99&lt;&gt;"",K2,"")</f>
        <v/>
      </c>
      <c r="L3" s="81" t="str">
        <f>IF('DT-11'!H99&lt;&gt;"",L2,"")</f>
        <v/>
      </c>
      <c r="M3" s="81" t="str">
        <f>IF('DT-11'!H99&lt;&gt;"",M2,"")</f>
        <v/>
      </c>
      <c r="N3" s="81" t="str">
        <f>IF('DT-11'!H99&lt;&gt;"",N2,"")</f>
        <v/>
      </c>
      <c r="O3" s="81" t="str">
        <f>IF('DT-11'!H99&lt;&gt;"",O2,"")</f>
        <v/>
      </c>
      <c r="P3" s="81"/>
      <c r="Q3" s="81" t="str">
        <f>IF('DT-11'!H99&lt;&gt;"",Q2,"")</f>
        <v/>
      </c>
      <c r="R3" s="81" t="str">
        <f>IF('DT-11'!H99&lt;&gt;"", SUBSTITUTE('DT-11'!H99, "株式会社", ""), "")</f>
        <v/>
      </c>
      <c r="S3" s="84" t="str">
        <f>IF('DT-11'!H99&lt;&gt;"",VLOOKUP(R3,コードM!A:C,3,FALSE),"")</f>
        <v/>
      </c>
      <c r="T3" s="81" t="str">
        <f>IF('DT-11'!H99&lt;&gt;"",T2,"")</f>
        <v/>
      </c>
      <c r="U3" s="81" t="str">
        <f>IF('DT-11'!H99&lt;&gt;"",'DT-11'!H100,"")</f>
        <v/>
      </c>
      <c r="V3" s="81" t="str">
        <f>IF('DT-11'!H99&lt;&gt;"",'DT-11'!H101,"")</f>
        <v/>
      </c>
      <c r="W3" s="81" t="str">
        <f>IF('DT-11'!H99&lt;&gt;"",'DT-11'!H102,"")</f>
        <v/>
      </c>
      <c r="X3" s="81" t="e">
        <f>X2</f>
        <v>#N/A</v>
      </c>
      <c r="Y3" s="81" t="str">
        <f>IF('DT-11'!H99&lt;&gt;"",K2,"")</f>
        <v/>
      </c>
      <c r="Z3" s="81" t="str">
        <f>IF('DT-11'!H99&lt;&gt;"",IF('DT-11'!H103&lt;&gt;"",'DT-11'!H103,"0000"),"")</f>
        <v/>
      </c>
      <c r="AA3" s="93" t="str">
        <f>IF('DT-11'!H99&lt;&gt;"",'DT-11'!$T$40,"")</f>
        <v/>
      </c>
      <c r="AB3" s="69"/>
      <c r="AC3" s="69"/>
      <c r="AD3" s="69"/>
      <c r="AE3" s="69"/>
      <c r="AF3" s="69"/>
      <c r="AG3" s="69"/>
      <c r="AH3" s="69"/>
      <c r="AI3" s="69"/>
      <c r="AJ3" s="69"/>
      <c r="AK3" s="69"/>
      <c r="AL3" s="69"/>
      <c r="AM3" s="69"/>
      <c r="AN3" s="69"/>
      <c r="AO3" s="69"/>
      <c r="AP3" s="69"/>
      <c r="AQ3" s="69"/>
      <c r="AR3" s="69"/>
      <c r="AS3" s="69"/>
      <c r="AT3" s="69"/>
      <c r="AU3" s="69"/>
      <c r="AV3" s="69"/>
      <c r="AW3" s="69"/>
      <c r="AX3" s="69"/>
      <c r="AY3" s="69"/>
    </row>
    <row r="4" spans="1:51" s="66" customFormat="1" ht="24.75" customHeight="1" x14ac:dyDescent="0.15">
      <c r="A4" s="92" t="str">
        <f>IF('DT-11'!H106&lt;&gt;"",A3,"")</f>
        <v/>
      </c>
      <c r="B4" s="81" t="str">
        <f>IF('DT-11'!H106&lt;&gt;"",B3,"")</f>
        <v/>
      </c>
      <c r="C4" s="81" t="str">
        <f>IF('DT-11'!H106&lt;&gt;"",C3,"")</f>
        <v/>
      </c>
      <c r="D4" s="85"/>
      <c r="E4" s="81"/>
      <c r="F4" s="81"/>
      <c r="G4" s="81"/>
      <c r="H4" s="81" t="str">
        <f>IF('DT-11'!H106&lt;&gt;"",H3,"")</f>
        <v/>
      </c>
      <c r="I4" s="81" t="str">
        <f>IF('DT-11'!H106&lt;&gt;"",I3,"")</f>
        <v/>
      </c>
      <c r="J4" s="81" t="str">
        <f>IF('DT-11'!H106&lt;&gt;"",J3,"")</f>
        <v/>
      </c>
      <c r="K4" s="81" t="str">
        <f>IF('DT-11'!H106&lt;&gt;"",K3,"")</f>
        <v/>
      </c>
      <c r="L4" s="81" t="str">
        <f>IF('DT-11'!H106&lt;&gt;"",L3,"")</f>
        <v/>
      </c>
      <c r="M4" s="81" t="str">
        <f>IF('DT-11'!H106&lt;&gt;"",M3,"")</f>
        <v/>
      </c>
      <c r="N4" s="81" t="str">
        <f>IF('DT-11'!H106&lt;&gt;"",N3,"")</f>
        <v/>
      </c>
      <c r="O4" s="81" t="str">
        <f>IF('DT-11'!H106&lt;&gt;"",O3,"")</f>
        <v/>
      </c>
      <c r="P4" s="81"/>
      <c r="Q4" s="81" t="str">
        <f>IF('DT-11'!H106&lt;&gt;"",Q3,"")</f>
        <v/>
      </c>
      <c r="R4" s="81" t="str">
        <f>IF('DT-11'!H106&lt;&gt;"", SUBSTITUTE('DT-11'!H106, "株式会社", ""), "")</f>
        <v/>
      </c>
      <c r="S4" s="84" t="str">
        <f>IF('DT-11'!H106&lt;&gt;"",VLOOKUP(R4,コードM!A:C,3,FALSE),"")</f>
        <v/>
      </c>
      <c r="T4" s="81" t="str">
        <f>IF('DT-11'!H106&lt;&gt;"",T3,"")</f>
        <v/>
      </c>
      <c r="U4" s="81" t="str">
        <f>IF('DT-11'!H106&lt;&gt;"",'DT-11'!H107,"")</f>
        <v/>
      </c>
      <c r="V4" s="81" t="str">
        <f>IF('DT-11'!H106&lt;&gt;"",'DT-11'!H108,"")</f>
        <v/>
      </c>
      <c r="W4" s="81" t="str">
        <f>IF('DT-11'!H106&lt;&gt;"",'DT-11'!H109,"")</f>
        <v/>
      </c>
      <c r="X4" s="81" t="str">
        <f>K3</f>
        <v/>
      </c>
      <c r="Y4" s="81" t="str">
        <f>IF('DT-11'!H106&lt;&gt;"",K3,"")</f>
        <v/>
      </c>
      <c r="Z4" s="81" t="str">
        <f>IF('DT-11'!H106&lt;&gt;"",IF('DT-11'!H110&lt;&gt;"",'DT-11'!H110,"0000"),"")</f>
        <v/>
      </c>
      <c r="AA4" s="93" t="str">
        <f>IF('DT-11'!H106&lt;&gt;"",'DT-11'!$T$40,"")</f>
        <v/>
      </c>
      <c r="AB4" s="69"/>
      <c r="AC4" s="69"/>
      <c r="AD4" s="69"/>
      <c r="AE4" s="69"/>
      <c r="AF4" s="69"/>
      <c r="AG4" s="69"/>
      <c r="AH4" s="69"/>
      <c r="AI4" s="69"/>
      <c r="AJ4" s="69"/>
      <c r="AK4" s="69"/>
      <c r="AL4" s="69"/>
      <c r="AM4" s="69"/>
      <c r="AN4" s="69"/>
      <c r="AO4" s="69"/>
      <c r="AP4" s="69"/>
      <c r="AQ4" s="69"/>
      <c r="AR4" s="69"/>
      <c r="AS4" s="69"/>
      <c r="AT4" s="69"/>
      <c r="AU4" s="69"/>
      <c r="AV4" s="69"/>
      <c r="AW4" s="69"/>
      <c r="AX4" s="69"/>
      <c r="AY4" s="69"/>
    </row>
    <row r="5" spans="1:51" s="66" customFormat="1" ht="24.75" customHeight="1" x14ac:dyDescent="0.15">
      <c r="A5" s="92" t="str">
        <f>IF('DT-11'!H113&lt;&gt;"",A4,"")</f>
        <v/>
      </c>
      <c r="B5" s="81" t="str">
        <f>IF('DT-11'!H113&lt;&gt;"",B4,"")</f>
        <v/>
      </c>
      <c r="C5" s="81" t="str">
        <f>IF('DT-11'!H113&lt;&gt;"",C4,"")</f>
        <v/>
      </c>
      <c r="D5" s="85"/>
      <c r="E5" s="81"/>
      <c r="F5" s="81"/>
      <c r="G5" s="81"/>
      <c r="H5" s="81" t="str">
        <f>IF('DT-11'!H113&lt;&gt;"",H4,"")</f>
        <v/>
      </c>
      <c r="I5" s="81" t="str">
        <f>IF('DT-11'!H113&lt;&gt;"",I4,"")</f>
        <v/>
      </c>
      <c r="J5" s="81" t="str">
        <f>IF('DT-11'!H113&lt;&gt;"",J4,"")</f>
        <v/>
      </c>
      <c r="K5" s="81" t="str">
        <f>IF('DT-11'!H113&lt;&gt;"",K4,"")</f>
        <v/>
      </c>
      <c r="L5" s="81" t="str">
        <f>IF('DT-11'!H113&lt;&gt;"",L4,"")</f>
        <v/>
      </c>
      <c r="M5" s="81" t="str">
        <f>IF('DT-11'!H113&lt;&gt;"",M4,"")</f>
        <v/>
      </c>
      <c r="N5" s="81" t="str">
        <f>IF('DT-11'!H113&lt;&gt;"",N4,"")</f>
        <v/>
      </c>
      <c r="O5" s="81" t="str">
        <f>IF('DT-11'!H113&lt;&gt;"",O4,"")</f>
        <v/>
      </c>
      <c r="P5" s="81"/>
      <c r="Q5" s="81" t="str">
        <f>IF('DT-11'!H113&lt;&gt;"",Q4,"")</f>
        <v/>
      </c>
      <c r="R5" s="81" t="str">
        <f>IF('DT-11'!H113&lt;&gt;"", SUBSTITUTE('DT-11'!H113, "株式会社", ""), "")</f>
        <v/>
      </c>
      <c r="S5" s="81" t="str">
        <f>IF('DT-11'!H113&lt;&gt;"",VLOOKUP(R5,コードM!A:C,3,FALSE),"")</f>
        <v/>
      </c>
      <c r="T5" s="81" t="str">
        <f>IF('DT-11'!H113&lt;&gt;"",T4,"")</f>
        <v/>
      </c>
      <c r="U5" s="81" t="str">
        <f>IF('DT-11'!H113&lt;&gt;"",'DT-11'!H114,"")</f>
        <v/>
      </c>
      <c r="V5" s="81" t="str">
        <f>IF('DT-11'!H113&lt;&gt;"",'DT-11'!H115,"")</f>
        <v/>
      </c>
      <c r="W5" s="81" t="str">
        <f>IF('DT-11'!H113&lt;&gt;"",'DT-11'!H116,"")</f>
        <v/>
      </c>
      <c r="X5" s="81" t="str">
        <f>K4</f>
        <v/>
      </c>
      <c r="Y5" s="81" t="str">
        <f>IF('DT-11'!H113&lt;&gt;"",K4,"")</f>
        <v/>
      </c>
      <c r="Z5" s="81" t="str">
        <f>IF('DT-11'!H113&lt;&gt;"",IF('DT-11'!H117&lt;&gt;"",'DT-11'!H117,"0000"),"")</f>
        <v/>
      </c>
      <c r="AA5" s="93" t="str">
        <f>IF('DT-11'!H113&lt;&gt;"",'DT-11'!$T$40,"")</f>
        <v/>
      </c>
      <c r="AB5" s="69"/>
      <c r="AC5" s="69"/>
      <c r="AD5" s="69"/>
      <c r="AE5" s="69"/>
      <c r="AF5" s="69"/>
      <c r="AG5" s="69"/>
      <c r="AH5" s="69"/>
      <c r="AI5" s="69"/>
      <c r="AJ5" s="69"/>
      <c r="AK5" s="69"/>
      <c r="AL5" s="69"/>
      <c r="AM5" s="69"/>
      <c r="AN5" s="69"/>
      <c r="AO5" s="69"/>
      <c r="AP5" s="69"/>
      <c r="AQ5" s="69"/>
      <c r="AR5" s="69"/>
      <c r="AS5" s="69"/>
      <c r="AT5" s="69"/>
      <c r="AU5" s="69"/>
      <c r="AV5" s="69"/>
      <c r="AW5" s="69"/>
      <c r="AX5" s="69"/>
      <c r="AY5" s="69"/>
    </row>
    <row r="6" spans="1:51" s="66" customFormat="1" ht="20.25" customHeight="1" x14ac:dyDescent="0.15">
      <c r="A6" s="94" t="str">
        <f>IF('DT-11'!Z92&lt;&gt;"",A5,"")</f>
        <v/>
      </c>
      <c r="B6" s="86" t="str">
        <f>IF('DT-11'!Z92&lt;&gt;"",B5,"")</f>
        <v/>
      </c>
      <c r="C6" s="86" t="str">
        <f>IF('DT-11'!Z92&lt;&gt;"",C5,"")</f>
        <v/>
      </c>
      <c r="D6" s="87"/>
      <c r="E6" s="86"/>
      <c r="F6" s="86"/>
      <c r="G6" s="86"/>
      <c r="H6" s="86" t="str">
        <f>IF('DT-11'!Z92&lt;&gt;"",H5,"")</f>
        <v/>
      </c>
      <c r="I6" s="86" t="str">
        <f>IF('DT-11'!Z92&lt;&gt;"",I5,"")</f>
        <v/>
      </c>
      <c r="J6" s="86" t="str">
        <f>IF('DT-11'!Z92&lt;&gt;"",J5,"")</f>
        <v/>
      </c>
      <c r="K6" s="86" t="str">
        <f>IF('DT-11'!Z92&lt;&gt;"",K5,"")</f>
        <v/>
      </c>
      <c r="L6" s="86" t="str">
        <f>IF('DT-11'!Z92&lt;&gt;"",L5,"")</f>
        <v/>
      </c>
      <c r="M6" s="86" t="str">
        <f>IF('DT-11'!Z92&lt;&gt;"",M5,"")</f>
        <v/>
      </c>
      <c r="N6" s="86" t="str">
        <f>IF('DT-11'!Z92&lt;&gt;"",N5,"")</f>
        <v/>
      </c>
      <c r="O6" s="86" t="str">
        <f>IF('DT-11'!Z92&lt;&gt;"",O5,"")</f>
        <v/>
      </c>
      <c r="P6" s="86"/>
      <c r="Q6" s="86" t="str">
        <f>IF('DT-11'!Z92&lt;&gt;"",Q5,"")</f>
        <v/>
      </c>
      <c r="R6" s="86" t="str">
        <f>IF('DT-11'!Z92&lt;&gt;"", SUBSTITUTE('DT-11'!Z92, "株式会社", ""), "")</f>
        <v/>
      </c>
      <c r="S6" s="86" t="str">
        <f>IF('DT-11'!Z92&lt;&gt;"",VLOOKUP(R6,コードM!A:C,3,FALSE),"")</f>
        <v/>
      </c>
      <c r="T6" s="86" t="str">
        <f>IF('DT-11'!Z92&lt;&gt;"",T5,"")</f>
        <v/>
      </c>
      <c r="U6" s="98" t="str">
        <f>IF('DT-11'!Z92&lt;&gt;"",'DT-11'!Z93,"")</f>
        <v/>
      </c>
      <c r="V6" s="98" t="str">
        <f>IF('DT-11'!Z92&lt;&gt;"",'DT-11'!Z94,"")</f>
        <v/>
      </c>
      <c r="W6" s="98" t="str">
        <f>IF('DT-11'!Z92&lt;&gt;"",'DT-11'!Z95,"")</f>
        <v/>
      </c>
      <c r="X6" s="98" t="str">
        <f>X5</f>
        <v/>
      </c>
      <c r="Y6" s="98" t="str">
        <f>IF('DT-11'!Z92&lt;&gt;"",K5,"")</f>
        <v/>
      </c>
      <c r="Z6" s="98" t="str">
        <f>IF('DT-11'!Z92&lt;&gt;"",IF('DT-11'!Z96&lt;&gt;"",'DT-11'!Z96,"0000"),"")</f>
        <v/>
      </c>
      <c r="AA6" s="99" t="str">
        <f>IF('DT-11'!Z92&lt;&gt;"",'DT-11'!$T$40,"")</f>
        <v/>
      </c>
      <c r="AB6" s="41"/>
      <c r="AC6" s="41"/>
      <c r="AD6" s="41"/>
      <c r="AE6" s="41"/>
      <c r="AF6" s="41"/>
      <c r="AG6" s="41"/>
      <c r="AH6" s="41"/>
      <c r="AI6" s="41"/>
      <c r="AJ6" s="41"/>
      <c r="AK6" s="41"/>
      <c r="AL6" s="41"/>
      <c r="AM6" s="41"/>
      <c r="AN6" s="41"/>
      <c r="AO6" s="41"/>
      <c r="AP6" s="41"/>
      <c r="AQ6" s="41"/>
      <c r="AR6" s="41"/>
      <c r="AS6" s="41"/>
      <c r="AT6" s="41"/>
      <c r="AU6" s="41"/>
      <c r="AV6" s="41"/>
      <c r="AW6" s="41"/>
      <c r="AX6" s="41"/>
      <c r="AY6" s="41"/>
    </row>
    <row r="7" spans="1:51" ht="19.149999999999999" customHeight="1" x14ac:dyDescent="0.15">
      <c r="A7" s="94" t="str">
        <f>IF('DT-11'!Z99&lt;&gt;"",A6,"")</f>
        <v/>
      </c>
      <c r="B7" s="86" t="str">
        <f>IF('DT-11'!Z99&lt;&gt;"",B6,"")</f>
        <v/>
      </c>
      <c r="C7" s="86" t="str">
        <f>IF('DT-11'!Z99&lt;&gt;"",C6,"")</f>
        <v/>
      </c>
      <c r="D7" s="87"/>
      <c r="E7" s="86"/>
      <c r="F7" s="86"/>
      <c r="G7" s="86"/>
      <c r="H7" s="86" t="str">
        <f>IF('DT-11'!Z99&lt;&gt;"",H6,"")</f>
        <v/>
      </c>
      <c r="I7" s="86" t="str">
        <f>IF('DT-11'!Z99&lt;&gt;"",I6,"")</f>
        <v/>
      </c>
      <c r="J7" s="86" t="str">
        <f>IF('DT-11'!Z99&lt;&gt;"",J6,"")</f>
        <v/>
      </c>
      <c r="K7" s="86" t="str">
        <f>IF('DT-11'!Z99&lt;&gt;"",K6,"")</f>
        <v/>
      </c>
      <c r="L7" s="86" t="str">
        <f>IF('DT-11'!Z99&lt;&gt;"",L6,"")</f>
        <v/>
      </c>
      <c r="M7" s="86" t="str">
        <f>IF('DT-11'!Z99&lt;&gt;"",M6,"")</f>
        <v/>
      </c>
      <c r="N7" s="86" t="str">
        <f>IF('DT-11'!Z99&lt;&gt;"",N6,"")</f>
        <v/>
      </c>
      <c r="O7" s="86" t="str">
        <f>IF('DT-11'!Z99&lt;&gt;"",O6,"")</f>
        <v/>
      </c>
      <c r="P7" s="86"/>
      <c r="Q7" s="86" t="str">
        <f>IF('DT-11'!Z99&lt;&gt;"",Q6,"")</f>
        <v/>
      </c>
      <c r="R7" s="86" t="str">
        <f>IF('DT-11'!Z99&lt;&gt;"", SUBSTITUTE('DT-11'!Z99, "株式会社", ""), "")</f>
        <v/>
      </c>
      <c r="S7" s="86" t="str">
        <f>IF('DT-11'!Z99&lt;&gt;"",VLOOKUP(R7,コードM!A:C,3,FALSE),"")</f>
        <v/>
      </c>
      <c r="T7" s="86" t="str">
        <f>IF('DT-11'!Z99&lt;&gt;"",T6,"")</f>
        <v/>
      </c>
      <c r="U7" s="98" t="str">
        <f>IF('DT-11'!Z99&lt;&gt;"",'DT-11'!Z100,"")</f>
        <v/>
      </c>
      <c r="V7" s="98" t="str">
        <f>IF('DT-11'!Z99&lt;&gt;"",'DT-11'!Z101,"")</f>
        <v/>
      </c>
      <c r="W7" s="98" t="str">
        <f>IF('DT-11'!Z99&lt;&gt;"",'DT-11'!Z102,"")</f>
        <v/>
      </c>
      <c r="X7" s="98" t="str">
        <f>X6</f>
        <v/>
      </c>
      <c r="Y7" s="98" t="str">
        <f>IF('DT-11'!Z99&lt;&gt;"",K6,"")</f>
        <v/>
      </c>
      <c r="Z7" s="98" t="str">
        <f>IF('DT-11'!Z99&lt;&gt;"",IF('DT-11'!Z103&lt;&gt;"",'DT-11'!Z103,"0000"),"")</f>
        <v/>
      </c>
      <c r="AA7" s="99" t="str">
        <f>IF('DT-11'!Z99&lt;&gt;"",'DT-11'!$T$40,"")</f>
        <v/>
      </c>
      <c r="AB7" s="41"/>
      <c r="AC7" s="37"/>
      <c r="AD7" s="41"/>
      <c r="AE7" s="37"/>
      <c r="AF7" s="37"/>
      <c r="AG7" s="37"/>
      <c r="AH7" s="37"/>
      <c r="AI7" s="37"/>
      <c r="AJ7" s="37"/>
      <c r="AK7" s="37"/>
      <c r="AL7" s="37"/>
      <c r="AM7" s="37"/>
      <c r="AN7" s="37"/>
      <c r="AO7" s="37"/>
      <c r="AP7" s="37"/>
      <c r="AQ7" s="37"/>
      <c r="AR7" s="37"/>
      <c r="AS7" s="37"/>
      <c r="AT7" s="37"/>
      <c r="AU7" s="37"/>
      <c r="AV7" s="37"/>
      <c r="AW7" s="37"/>
      <c r="AX7" s="37"/>
      <c r="AY7" s="37"/>
    </row>
    <row r="8" spans="1:51" ht="20.25" customHeight="1" x14ac:dyDescent="0.15">
      <c r="A8" s="94" t="str">
        <f>IF('DT-11'!Z106&lt;&gt;"",A7,"")</f>
        <v/>
      </c>
      <c r="B8" s="86" t="str">
        <f>IF('DT-11'!Z106&lt;&gt;"",B7,"")</f>
        <v/>
      </c>
      <c r="C8" s="86" t="str">
        <f>IF('DT-11'!Z106&lt;&gt;"",C7,"")</f>
        <v/>
      </c>
      <c r="D8" s="87"/>
      <c r="E8" s="86"/>
      <c r="F8" s="86"/>
      <c r="G8" s="86"/>
      <c r="H8" s="86" t="str">
        <f>IF('DT-11'!Z106&lt;&gt;"",H7,"")</f>
        <v/>
      </c>
      <c r="I8" s="86" t="str">
        <f>IF('DT-11'!Z106&lt;&gt;"",I7,"")</f>
        <v/>
      </c>
      <c r="J8" s="86" t="str">
        <f>IF('DT-11'!Z106&lt;&gt;"",J7,"")</f>
        <v/>
      </c>
      <c r="K8" s="86" t="str">
        <f>IF('DT-11'!Z106&lt;&gt;"",K7,"")</f>
        <v/>
      </c>
      <c r="L8" s="86" t="str">
        <f>IF('DT-11'!Z106&lt;&gt;"",L7,"")</f>
        <v/>
      </c>
      <c r="M8" s="86" t="str">
        <f>IF('DT-11'!Z106&lt;&gt;"",M7,"")</f>
        <v/>
      </c>
      <c r="N8" s="86" t="str">
        <f>IF('DT-11'!Z106&lt;&gt;"",N7,"")</f>
        <v/>
      </c>
      <c r="O8" s="86" t="str">
        <f>IF('DT-11'!Z106&lt;&gt;"",O7,"")</f>
        <v/>
      </c>
      <c r="P8" s="86"/>
      <c r="Q8" s="86" t="str">
        <f>IF('DT-11'!Z106&lt;&gt;"",Q7,"")</f>
        <v/>
      </c>
      <c r="R8" s="86" t="str">
        <f>IF('DT-11'!Z106&lt;&gt;"", SUBSTITUTE('DT-11'!Z106, "株式会社", ""), "")</f>
        <v/>
      </c>
      <c r="S8" s="86" t="str">
        <f>IF('DT-11'!Z106&lt;&gt;"",VLOOKUP(R8,コードM!A:C,3,FALSE),"")</f>
        <v/>
      </c>
      <c r="T8" s="86" t="str">
        <f>IF('DT-11'!Z106&lt;&gt;"",T7,"")</f>
        <v/>
      </c>
      <c r="U8" s="98" t="str">
        <f>IF('DT-11'!Z106&lt;&gt;"",'DT-11'!Z107,"")</f>
        <v/>
      </c>
      <c r="V8" s="98" t="str">
        <f>IF('DT-11'!Z106&lt;&gt;"",'DT-11'!Z108,"")</f>
        <v/>
      </c>
      <c r="W8" s="98" t="str">
        <f>IF('DT-11'!Z106&lt;&gt;"",'DT-11'!Z109,"")</f>
        <v/>
      </c>
      <c r="X8" s="98" t="str">
        <f>X7</f>
        <v/>
      </c>
      <c r="Y8" s="98" t="str">
        <f>IF('DT-11'!Z106&lt;&gt;"",K7,"")</f>
        <v/>
      </c>
      <c r="Z8" s="98" t="str">
        <f>IF('DT-11'!Z106&lt;&gt;"",IF('DT-11'!Z110&lt;&gt;"",'DT-11'!Z110,"0000"),"")</f>
        <v/>
      </c>
      <c r="AA8" s="99" t="str">
        <f>IF('DT-11'!Z106&lt;&gt;"",'DT-11'!$T$40,"")</f>
        <v/>
      </c>
      <c r="AB8" s="41"/>
      <c r="AC8" s="37"/>
      <c r="AD8" s="41"/>
      <c r="AE8" s="37"/>
      <c r="AF8" s="37"/>
      <c r="AG8" s="37"/>
      <c r="AH8" s="37"/>
      <c r="AI8" s="37"/>
      <c r="AJ8" s="37"/>
      <c r="AK8" s="37"/>
      <c r="AL8" s="37"/>
      <c r="AM8" s="37"/>
      <c r="AN8" s="37"/>
      <c r="AO8" s="37"/>
      <c r="AP8" s="37"/>
      <c r="AQ8" s="37"/>
      <c r="AR8" s="37"/>
      <c r="AS8" s="37"/>
      <c r="AT8" s="37"/>
      <c r="AU8" s="37"/>
      <c r="AV8" s="37"/>
      <c r="AW8" s="37"/>
      <c r="AX8" s="37"/>
      <c r="AY8" s="37"/>
    </row>
    <row r="9" spans="1:51" ht="20.25" customHeight="1" thickBot="1" x14ac:dyDescent="0.2">
      <c r="A9" s="95" t="str">
        <f>IF('DT-11'!Z113&lt;&gt;"",A8,"")</f>
        <v/>
      </c>
      <c r="B9" s="96" t="str">
        <f>IF('DT-11'!Z113&lt;&gt;"",B8,"")</f>
        <v/>
      </c>
      <c r="C9" s="96" t="str">
        <f>IF('DT-11'!Z113&lt;&gt;"",C8,"")</f>
        <v/>
      </c>
      <c r="D9" s="97"/>
      <c r="E9" s="96"/>
      <c r="F9" s="96"/>
      <c r="G9" s="96"/>
      <c r="H9" s="96" t="str">
        <f>IF('DT-11'!Z113&lt;&gt;"",H8,"")</f>
        <v/>
      </c>
      <c r="I9" s="96" t="str">
        <f>IF('DT-11'!Z113&lt;&gt;"",I8,"")</f>
        <v/>
      </c>
      <c r="J9" s="96" t="str">
        <f>IF('DT-11'!Z113&lt;&gt;"",J8,"")</f>
        <v/>
      </c>
      <c r="K9" s="96" t="str">
        <f>IF('DT-11'!Z113&lt;&gt;"",K8,"")</f>
        <v/>
      </c>
      <c r="L9" s="96" t="str">
        <f>IF('DT-11'!Z113&lt;&gt;"",L8,"")</f>
        <v/>
      </c>
      <c r="M9" s="96" t="str">
        <f>IF('DT-11'!Z113&lt;&gt;"",M8,"")</f>
        <v/>
      </c>
      <c r="N9" s="96" t="str">
        <f>IF('DT-11'!Z113&lt;&gt;"",N8,"")</f>
        <v/>
      </c>
      <c r="O9" s="96" t="str">
        <f>IF('DT-11'!Z113&lt;&gt;"",O8,"")</f>
        <v/>
      </c>
      <c r="P9" s="96"/>
      <c r="Q9" s="96" t="str">
        <f>IF('DT-11'!Z113&lt;&gt;"",Q8,"")</f>
        <v/>
      </c>
      <c r="R9" s="96" t="str">
        <f>IF('DT-11'!Z113&lt;&gt;"", SUBSTITUTE('DT-11'!Z113, "株式会社", ""), "")</f>
        <v/>
      </c>
      <c r="S9" s="96" t="str">
        <f>IF('DT-11'!Z113&lt;&gt;"",VLOOKUP(R9,コードM!A:C,3,FALSE),"")</f>
        <v/>
      </c>
      <c r="T9" s="96" t="str">
        <f>IF('DT-11'!Z113&lt;&gt;"",T8,"")</f>
        <v/>
      </c>
      <c r="U9" s="100" t="str">
        <f>IF('DT-11'!Z113&lt;&gt;"",'DT-11'!Z114,"")</f>
        <v/>
      </c>
      <c r="V9" s="100" t="str">
        <f>IF('DT-11'!Z113&lt;&gt;"",'DT-11'!Z115,"")</f>
        <v/>
      </c>
      <c r="W9" s="100" t="str">
        <f>IF('DT-11'!Z113&lt;&gt;"",'DT-11'!Z116,"")</f>
        <v/>
      </c>
      <c r="X9" s="100" t="str">
        <f>X8</f>
        <v/>
      </c>
      <c r="Y9" s="100" t="str">
        <f>IF('DT-11'!Z113&lt;&gt;"",K8,"")</f>
        <v/>
      </c>
      <c r="Z9" s="100" t="str">
        <f>IF('DT-11'!Z113&lt;&gt;"",IF('DT-11'!Z117&lt;&gt;"",'DT-11'!Z117,"0000"),"")</f>
        <v/>
      </c>
      <c r="AA9" s="101" t="str">
        <f>IF('DT-11'!Z113&lt;&gt;"",'DT-11'!$T$40,"")</f>
        <v/>
      </c>
      <c r="AB9" s="41"/>
      <c r="AC9" s="37"/>
      <c r="AD9" s="41"/>
      <c r="AE9" s="37"/>
      <c r="AF9" s="37"/>
      <c r="AG9" s="37"/>
      <c r="AH9" s="37"/>
      <c r="AI9" s="37"/>
      <c r="AJ9" s="37"/>
      <c r="AK9" s="37"/>
      <c r="AL9" s="37"/>
      <c r="AM9" s="37"/>
      <c r="AN9" s="37"/>
      <c r="AO9" s="37"/>
      <c r="AP9" s="37"/>
      <c r="AQ9" s="37"/>
      <c r="AR9" s="37"/>
      <c r="AS9" s="37"/>
      <c r="AT9" s="37"/>
      <c r="AU9" s="37"/>
      <c r="AV9" s="37"/>
      <c r="AW9" s="37"/>
      <c r="AX9" s="37"/>
      <c r="AY9" s="37"/>
    </row>
    <row r="10" spans="1:51" ht="20.25" customHeight="1" x14ac:dyDescent="0.15">
      <c r="A10" s="45"/>
      <c r="B10" s="70"/>
      <c r="C10" s="70"/>
      <c r="D10" s="71"/>
      <c r="E10" s="70"/>
      <c r="F10" s="70"/>
      <c r="G10" s="70"/>
      <c r="H10" s="70"/>
      <c r="I10" s="70"/>
      <c r="J10" s="70"/>
      <c r="K10" s="70"/>
      <c r="L10" s="70"/>
      <c r="M10" s="70"/>
      <c r="N10" s="70"/>
      <c r="O10" s="70"/>
      <c r="P10" s="70"/>
      <c r="Q10" s="70"/>
      <c r="R10" s="70"/>
      <c r="S10" s="70"/>
      <c r="T10" s="70"/>
      <c r="U10" s="70"/>
      <c r="V10" s="70"/>
      <c r="W10" s="70"/>
      <c r="X10" s="70"/>
      <c r="Y10" s="70"/>
      <c r="Z10" s="70"/>
      <c r="AA10" s="73"/>
      <c r="AB10" s="41"/>
      <c r="AC10" s="37"/>
      <c r="AD10" s="41"/>
      <c r="AE10" s="37"/>
      <c r="AF10" s="37"/>
      <c r="AG10" s="37"/>
      <c r="AH10" s="37"/>
      <c r="AI10" s="37"/>
      <c r="AJ10" s="37"/>
      <c r="AK10" s="37"/>
      <c r="AL10" s="37"/>
      <c r="AM10" s="37"/>
      <c r="AN10" s="37"/>
      <c r="AO10" s="37"/>
      <c r="AP10" s="37"/>
      <c r="AQ10" s="37"/>
      <c r="AR10" s="37"/>
      <c r="AS10" s="37"/>
      <c r="AT10" s="37"/>
      <c r="AU10" s="37"/>
      <c r="AV10" s="37"/>
      <c r="AW10" s="37"/>
      <c r="AX10" s="37"/>
      <c r="AY10" s="37"/>
    </row>
    <row r="11" spans="1:51" ht="20.25" customHeight="1" x14ac:dyDescent="0.15">
      <c r="A11" s="70"/>
      <c r="B11" s="70"/>
      <c r="C11" s="70"/>
      <c r="D11" s="71"/>
      <c r="E11" s="70"/>
      <c r="F11" s="70"/>
      <c r="G11" s="70"/>
      <c r="H11" s="70"/>
      <c r="I11" s="70"/>
      <c r="J11" s="70"/>
      <c r="K11" s="70"/>
      <c r="L11" s="70"/>
      <c r="M11" s="70"/>
      <c r="N11" s="70"/>
      <c r="O11" s="70"/>
      <c r="P11" s="70"/>
      <c r="Q11" s="70"/>
      <c r="R11" s="70"/>
      <c r="S11" s="70"/>
      <c r="T11" s="70"/>
      <c r="U11" s="70"/>
      <c r="V11" s="70"/>
      <c r="W11" s="70"/>
      <c r="X11" s="70"/>
      <c r="Y11" s="70"/>
      <c r="Z11" s="70"/>
      <c r="AA11" s="73"/>
      <c r="AB11" s="41"/>
      <c r="AC11" s="37"/>
      <c r="AD11" s="41"/>
      <c r="AE11" s="37"/>
      <c r="AF11" s="37"/>
      <c r="AG11" s="37"/>
      <c r="AH11" s="37"/>
      <c r="AI11" s="37"/>
      <c r="AJ11" s="37"/>
      <c r="AK11" s="37"/>
      <c r="AL11" s="37"/>
      <c r="AM11" s="37"/>
      <c r="AN11" s="37"/>
      <c r="AO11" s="37"/>
      <c r="AP11" s="37"/>
      <c r="AQ11" s="37"/>
      <c r="AR11" s="37"/>
      <c r="AS11" s="37"/>
      <c r="AT11" s="37"/>
      <c r="AU11" s="37"/>
      <c r="AV11" s="37"/>
      <c r="AW11" s="37"/>
      <c r="AX11" s="37"/>
      <c r="AY11" s="37"/>
    </row>
    <row r="12" spans="1:51" ht="20.25" customHeight="1" x14ac:dyDescent="0.15">
      <c r="A12" s="37"/>
      <c r="B12" s="37"/>
      <c r="C12" s="37"/>
      <c r="D12" s="40"/>
      <c r="E12" s="40"/>
      <c r="F12" s="40"/>
      <c r="G12" s="40"/>
      <c r="H12" s="37"/>
      <c r="I12" s="37"/>
      <c r="J12" s="37"/>
      <c r="K12" s="38"/>
      <c r="L12" s="37"/>
      <c r="M12" s="37"/>
      <c r="N12" s="37"/>
      <c r="O12" s="41"/>
      <c r="P12" s="37"/>
      <c r="Q12" s="37"/>
      <c r="R12" s="37"/>
      <c r="S12" s="41"/>
      <c r="T12" s="37"/>
      <c r="U12" s="37"/>
      <c r="V12" s="37"/>
      <c r="W12" s="37"/>
      <c r="X12" s="41"/>
      <c r="Y12" s="41"/>
      <c r="Z12" s="37"/>
      <c r="AA12" s="41"/>
      <c r="AB12" s="41"/>
      <c r="AC12" s="37"/>
      <c r="AD12" s="41"/>
      <c r="AE12" s="37"/>
      <c r="AF12" s="37"/>
      <c r="AG12" s="37"/>
      <c r="AH12" s="37"/>
      <c r="AI12" s="37"/>
      <c r="AJ12" s="37"/>
      <c r="AK12" s="37"/>
      <c r="AL12" s="37"/>
      <c r="AM12" s="37"/>
      <c r="AN12" s="37"/>
      <c r="AO12" s="37"/>
      <c r="AP12" s="37"/>
      <c r="AQ12" s="37"/>
      <c r="AR12" s="37"/>
      <c r="AS12" s="37"/>
      <c r="AT12" s="37"/>
      <c r="AU12" s="37"/>
      <c r="AV12" s="37"/>
      <c r="AW12" s="37"/>
      <c r="AX12" s="37"/>
      <c r="AY12" s="37"/>
    </row>
    <row r="13" spans="1:51" ht="22.5" customHeight="1" x14ac:dyDescent="0.15">
      <c r="A13" s="37"/>
      <c r="B13" s="37"/>
      <c r="C13" s="37"/>
      <c r="H13" s="37"/>
      <c r="I13" s="37"/>
      <c r="J13" s="37"/>
      <c r="K13" s="38"/>
      <c r="L13" s="37"/>
      <c r="M13" s="37"/>
      <c r="N13" s="37"/>
      <c r="O13" s="41"/>
      <c r="P13" s="37"/>
      <c r="Q13" s="37"/>
      <c r="R13" s="37"/>
      <c r="T13" s="37"/>
      <c r="U13" s="37"/>
      <c r="V13" s="37"/>
      <c r="W13" s="37"/>
      <c r="X13" s="41"/>
      <c r="Z13" s="37"/>
      <c r="AB13" s="41"/>
      <c r="AC13" s="37"/>
      <c r="AE13" s="37"/>
      <c r="AF13" s="37"/>
      <c r="AG13" s="37"/>
      <c r="AH13" s="37"/>
      <c r="AI13" s="37"/>
      <c r="AJ13" s="37"/>
      <c r="AK13" s="37"/>
      <c r="AL13" s="37"/>
      <c r="AM13" s="37"/>
      <c r="AN13" s="37"/>
      <c r="AO13" s="37"/>
      <c r="AP13" s="37"/>
      <c r="AQ13" s="37"/>
      <c r="AR13" s="37"/>
      <c r="AS13" s="37"/>
      <c r="AT13" s="37"/>
      <c r="AU13" s="37"/>
      <c r="AV13" s="37"/>
      <c r="AW13" s="37"/>
      <c r="AX13" s="37"/>
      <c r="AY13" s="37"/>
    </row>
    <row r="14" spans="1:51" ht="15.75" x14ac:dyDescent="0.15">
      <c r="K14" s="37"/>
      <c r="M14" s="37"/>
      <c r="P14" s="38"/>
    </row>
  </sheetData>
  <phoneticPr fontId="5"/>
  <conditionalFormatting sqref="B1">
    <cfRule type="expression" dxfId="37" priority="4">
      <formula>AND(#REF!="済",B1="")</formula>
    </cfRule>
  </conditionalFormatting>
  <conditionalFormatting sqref="B2">
    <cfRule type="expression" dxfId="36" priority="1">
      <formula>AND(#REF!="済",B2="")</formula>
    </cfRule>
  </conditionalFormatting>
  <conditionalFormatting sqref="C1">
    <cfRule type="expression" dxfId="35" priority="5">
      <formula>AND(TODAY()&gt;WORKDAY(#REF!,3),(LEN(#REF!)&gt;0),(#REF!=""))</formula>
    </cfRule>
  </conditionalFormatting>
  <conditionalFormatting sqref="F12">
    <cfRule type="expression" dxfId="34" priority="8">
      <formula>AND(#REF!="済",F12="")</formula>
    </cfRule>
  </conditionalFormatting>
  <conditionalFormatting sqref="F2:G2">
    <cfRule type="expression" dxfId="33" priority="3">
      <formula>AND(#REF!="済",F2="")</formula>
    </cfRule>
  </conditionalFormatting>
  <conditionalFormatting sqref="G12">
    <cfRule type="expression" dxfId="32" priority="9">
      <formula>AND(#REF!="済",G12="")</formula>
    </cfRule>
  </conditionalFormatting>
  <dataValidations count="1">
    <dataValidation allowBlank="1" sqref="AC7:AC13 N12:O13 A12:C13 K12:K14 Q12:R13 L12:L13 AE7:AY13 T12:W13 Z12:AA13 P12:P14 M12:M14 T3:AA11 A2:B2 H12:J13 A3:R11" xr:uid="{186F8A49-D85E-4183-B3DB-C997C26D23FD}"/>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5044A-7BDB-43FF-ACE9-9A878914925B}">
  <sheetPr codeName="Sheet3"/>
  <dimension ref="A1:AZ17"/>
  <sheetViews>
    <sheetView topLeftCell="P1" workbookViewId="0">
      <selection activeCell="H92" sqref="H92:S96"/>
    </sheetView>
  </sheetViews>
  <sheetFormatPr defaultColWidth="23.5" defaultRowHeight="14.25" x14ac:dyDescent="0.15"/>
  <cols>
    <col min="1" max="1" width="8.5" style="36" customWidth="1"/>
    <col min="2" max="2" width="20.625" style="36" bestFit="1" customWidth="1"/>
    <col min="3" max="3" width="17.5" style="36" bestFit="1" customWidth="1"/>
    <col min="4" max="4" width="21.5" style="36" bestFit="1" customWidth="1"/>
    <col min="5" max="5" width="17.5" style="36" bestFit="1" customWidth="1"/>
    <col min="6" max="7" width="20.625" style="36" bestFit="1" customWidth="1"/>
    <col min="8" max="8" width="22.625" style="36" bestFit="1" customWidth="1"/>
    <col min="9" max="9" width="19.625" style="36" bestFit="1" customWidth="1"/>
    <col min="10" max="10" width="29.375" style="36" customWidth="1"/>
    <col min="11" max="11" width="18.125" style="36" bestFit="1" customWidth="1"/>
    <col min="12" max="12" width="22.875" style="36" bestFit="1" customWidth="1"/>
    <col min="13" max="13" width="19.625" style="36" bestFit="1" customWidth="1"/>
    <col min="14" max="14" width="17.625" style="36" bestFit="1" customWidth="1"/>
    <col min="15" max="15" width="21.875" style="36" customWidth="1"/>
    <col min="16" max="16" width="24.125" style="36" bestFit="1" customWidth="1"/>
    <col min="17" max="19" width="21.5" style="36" customWidth="1"/>
    <col min="20" max="20" width="23" style="36" bestFit="1" customWidth="1"/>
    <col min="21" max="21" width="13.625" style="36" bestFit="1" customWidth="1"/>
    <col min="22" max="22" width="13.375" style="36" bestFit="1" customWidth="1"/>
    <col min="23" max="24" width="33.625" style="36" customWidth="1"/>
    <col min="25" max="25" width="19.375" style="36" bestFit="1" customWidth="1"/>
    <col min="26" max="26" width="19.5" style="36" bestFit="1" customWidth="1"/>
    <col min="27" max="27" width="32.5" style="36" customWidth="1"/>
    <col min="28" max="28" width="31.375" style="36" customWidth="1"/>
    <col min="29" max="29" width="53.375" style="36" bestFit="1" customWidth="1"/>
    <col min="30" max="30" width="49.5" style="36" customWidth="1"/>
    <col min="31" max="31" width="22.5" style="36" bestFit="1" customWidth="1"/>
    <col min="32" max="32" width="43.625" style="36" customWidth="1"/>
    <col min="33" max="33" width="39.375" style="36" customWidth="1"/>
    <col min="34" max="34" width="20" style="36" bestFit="1" customWidth="1"/>
    <col min="35" max="35" width="18.625" style="36" bestFit="1" customWidth="1"/>
    <col min="36" max="36" width="15.625" style="36" bestFit="1" customWidth="1"/>
    <col min="37" max="37" width="18.625" style="36" bestFit="1" customWidth="1"/>
    <col min="38" max="38" width="15.125" style="36" bestFit="1" customWidth="1"/>
    <col min="39" max="39" width="17.875" style="36" bestFit="1" customWidth="1"/>
    <col min="40" max="40" width="14.5" style="36" bestFit="1" customWidth="1"/>
    <col min="41" max="41" width="13.625" style="36" bestFit="1" customWidth="1"/>
    <col min="42" max="42" width="14.875" style="36" bestFit="1" customWidth="1"/>
    <col min="43" max="43" width="15" style="36" bestFit="1" customWidth="1"/>
    <col min="44" max="44" width="21.5" style="36" customWidth="1"/>
    <col min="45" max="45" width="26.5" style="36" customWidth="1"/>
    <col min="46" max="46" width="25.5" style="36" customWidth="1"/>
    <col min="47" max="47" width="20.875" style="36" customWidth="1"/>
    <col min="48" max="49" width="26.5" style="36" customWidth="1"/>
    <col min="50" max="50" width="13.5" style="36" bestFit="1" customWidth="1"/>
    <col min="51" max="51" width="13.5" style="36" customWidth="1"/>
    <col min="52" max="52" width="14.5" style="36" bestFit="1" customWidth="1"/>
    <col min="53" max="16384" width="23.5" style="36"/>
  </cols>
  <sheetData>
    <row r="1" spans="1:52" ht="31.5" x14ac:dyDescent="0.15">
      <c r="A1" s="32" t="s">
        <v>0</v>
      </c>
      <c r="B1" s="33" t="s">
        <v>1</v>
      </c>
      <c r="C1" s="33" t="s">
        <v>32</v>
      </c>
      <c r="D1" s="33" t="s">
        <v>3</v>
      </c>
      <c r="E1" s="33" t="s">
        <v>33</v>
      </c>
      <c r="F1" s="33" t="s">
        <v>5</v>
      </c>
      <c r="G1" s="33" t="s">
        <v>34</v>
      </c>
      <c r="H1" s="33" t="s">
        <v>35</v>
      </c>
      <c r="I1" s="33" t="s">
        <v>36</v>
      </c>
      <c r="J1" s="33" t="s">
        <v>37</v>
      </c>
      <c r="K1" s="33" t="s">
        <v>38</v>
      </c>
      <c r="L1" s="33" t="s">
        <v>39</v>
      </c>
      <c r="M1" s="33" t="s">
        <v>40</v>
      </c>
      <c r="N1" s="33" t="s">
        <v>41</v>
      </c>
      <c r="O1" s="34" t="s">
        <v>42</v>
      </c>
      <c r="P1" s="33" t="s">
        <v>43</v>
      </c>
      <c r="Q1" s="33" t="s">
        <v>44</v>
      </c>
      <c r="R1" s="33" t="s">
        <v>45</v>
      </c>
      <c r="S1" s="33" t="s">
        <v>46</v>
      </c>
      <c r="T1" s="33" t="s">
        <v>47</v>
      </c>
      <c r="U1" s="33" t="s">
        <v>48</v>
      </c>
      <c r="V1" s="33" t="s">
        <v>49</v>
      </c>
      <c r="W1" s="33" t="s">
        <v>50</v>
      </c>
      <c r="X1" s="33" t="s">
        <v>51</v>
      </c>
      <c r="Y1" s="33" t="s">
        <v>52</v>
      </c>
      <c r="Z1" s="33" t="s">
        <v>53</v>
      </c>
      <c r="AA1" s="33" t="s">
        <v>54</v>
      </c>
      <c r="AB1" s="33" t="s">
        <v>55</v>
      </c>
      <c r="AC1" s="33" t="s">
        <v>56</v>
      </c>
      <c r="AD1" s="33" t="s">
        <v>57</v>
      </c>
      <c r="AE1" s="33" t="s">
        <v>58</v>
      </c>
      <c r="AF1" s="33" t="s">
        <v>59</v>
      </c>
      <c r="AG1" s="33" t="s">
        <v>60</v>
      </c>
      <c r="AH1" s="33" t="s">
        <v>61</v>
      </c>
      <c r="AI1" s="33" t="s">
        <v>62</v>
      </c>
      <c r="AJ1" s="33" t="s">
        <v>63</v>
      </c>
      <c r="AK1" s="33" t="s">
        <v>64</v>
      </c>
      <c r="AL1" s="33" t="s">
        <v>65</v>
      </c>
      <c r="AM1" s="33" t="s">
        <v>66</v>
      </c>
      <c r="AN1" s="33" t="s">
        <v>67</v>
      </c>
      <c r="AO1" s="33" t="s">
        <v>68</v>
      </c>
      <c r="AP1" s="33" t="s">
        <v>69</v>
      </c>
      <c r="AQ1" s="33" t="s">
        <v>70</v>
      </c>
      <c r="AR1" s="33" t="s">
        <v>71</v>
      </c>
      <c r="AS1" s="33" t="s">
        <v>72</v>
      </c>
      <c r="AT1" s="33" t="s">
        <v>73</v>
      </c>
      <c r="AU1" s="33" t="s">
        <v>74</v>
      </c>
      <c r="AV1" s="33" t="s">
        <v>75</v>
      </c>
      <c r="AW1" s="33" t="s">
        <v>76</v>
      </c>
      <c r="AX1" s="33" t="s">
        <v>77</v>
      </c>
      <c r="AY1" s="33" t="s">
        <v>78</v>
      </c>
      <c r="AZ1" s="35" t="s">
        <v>79</v>
      </c>
    </row>
    <row r="2" spans="1:52" s="46" customFormat="1" ht="20.25" customHeight="1" x14ac:dyDescent="0.15">
      <c r="A2" s="64" t="s">
        <v>27</v>
      </c>
      <c r="B2" s="41" t="s">
        <v>28</v>
      </c>
      <c r="C2" s="40" t="str">
        <f>'DT-11'!$Z$5&amp;"/"&amp;'DT-11'!$AE$5&amp;"/"&amp;'DT-11'!$AI$5</f>
        <v>//</v>
      </c>
      <c r="D2" s="40"/>
      <c r="E2" s="41"/>
      <c r="F2" s="41"/>
      <c r="G2" s="41"/>
      <c r="H2" s="41" t="s">
        <v>29</v>
      </c>
      <c r="I2" s="41" t="str">
        <f>機関コードM!D4</f>
        <v/>
      </c>
      <c r="J2" s="41" t="s">
        <v>31</v>
      </c>
      <c r="K2" s="70" t="e">
        <f>VLOOKUP(I2,機関コードM!$A$2:$B$1218,2,FALSE)</f>
        <v>#N/A</v>
      </c>
      <c r="L2" s="41" t="s">
        <v>80</v>
      </c>
      <c r="M2" s="41">
        <f>'DT-11'!J14</f>
        <v>0</v>
      </c>
      <c r="N2" s="41">
        <f>'DT-11'!$J$17</f>
        <v>0</v>
      </c>
      <c r="O2" s="41">
        <f>'DT-11'!$J$20</f>
        <v>0</v>
      </c>
      <c r="P2" s="41">
        <f>'DT-11'!$J$23</f>
        <v>0</v>
      </c>
      <c r="Q2" s="41" t="s">
        <v>81</v>
      </c>
      <c r="R2" s="41" t="s">
        <v>81</v>
      </c>
      <c r="S2" s="41"/>
      <c r="T2" s="70" t="str">
        <f>IF('DT-11'!M55&lt;&gt;"",'DT-11'!AC55,"")</f>
        <v/>
      </c>
      <c r="U2" s="70" t="str">
        <f>IF('DT-11'!M55&lt;&gt;"",'DT-11'!C55,"")</f>
        <v/>
      </c>
      <c r="V2" s="70" t="str">
        <f>IF('DT-11'!M55&lt;&gt;"",'DT-11'!H55,"")</f>
        <v/>
      </c>
      <c r="W2" s="70" t="str">
        <f>IF('DT-11'!M55&lt;&gt;"",'DT-11'!M55,"")</f>
        <v/>
      </c>
      <c r="X2" s="41" t="str">
        <f t="shared" ref="X2:X16" si="0">IF(COUNTIF(W:W,W2)&gt;1,"",W2)</f>
        <v/>
      </c>
      <c r="Y2" s="41"/>
      <c r="Z2" s="41" t="s">
        <v>82</v>
      </c>
      <c r="AA2" s="70" t="str">
        <f>ASC(IF('DT-11'!M55&lt;&gt;"",'DT-11'!U55,""))</f>
        <v/>
      </c>
      <c r="AB2" s="41" t="str">
        <f t="shared" ref="AB2:AB16" si="1">IF(LEFT(AA2,1)="0", "+81 " &amp; SUBSTITUTE(RIGHT(AA2,LEN(AA2)-1),"-",""),SUBSTITUTE(AA2,"-",""))</f>
        <v/>
      </c>
      <c r="AC2" s="41" t="s">
        <v>31</v>
      </c>
      <c r="AD2" s="41"/>
      <c r="AE2" s="41" t="s">
        <v>31</v>
      </c>
      <c r="AF2" s="41" t="s">
        <v>31</v>
      </c>
      <c r="AG2" s="41" t="s">
        <v>31</v>
      </c>
      <c r="AH2" s="41" t="s">
        <v>31</v>
      </c>
      <c r="AI2" s="41" t="s">
        <v>31</v>
      </c>
      <c r="AJ2" s="41" t="s">
        <v>31</v>
      </c>
      <c r="AK2" s="41" t="s">
        <v>31</v>
      </c>
      <c r="AL2" s="41" t="s">
        <v>31</v>
      </c>
      <c r="AM2" s="41" t="s">
        <v>31</v>
      </c>
      <c r="AN2" s="41" t="s">
        <v>31</v>
      </c>
      <c r="AO2" s="41" t="s">
        <v>31</v>
      </c>
      <c r="AP2" s="41" t="s">
        <v>31</v>
      </c>
      <c r="AQ2" s="41" t="s">
        <v>31</v>
      </c>
      <c r="AR2" s="41" t="s">
        <v>31</v>
      </c>
      <c r="AS2" s="41" t="s">
        <v>31</v>
      </c>
      <c r="AT2" s="41" t="s">
        <v>31</v>
      </c>
      <c r="AU2" s="41" t="s">
        <v>31</v>
      </c>
      <c r="AV2" s="41" t="s">
        <v>31</v>
      </c>
      <c r="AW2" s="41" t="s">
        <v>31</v>
      </c>
      <c r="AX2" s="41" t="s">
        <v>31</v>
      </c>
      <c r="AY2" s="41" t="s">
        <v>83</v>
      </c>
      <c r="AZ2" s="43">
        <f>'DT-11'!$T$40</f>
        <v>0</v>
      </c>
    </row>
    <row r="3" spans="1:52" s="46" customFormat="1" ht="20.25" customHeight="1" x14ac:dyDescent="0.15">
      <c r="A3" s="45" t="str">
        <f>IF('DT-11'!M56&lt;&gt;"",A2,"")</f>
        <v/>
      </c>
      <c r="B3" s="70" t="str">
        <f>IF('DT-11'!M56&lt;&gt;"",B2,"")</f>
        <v/>
      </c>
      <c r="C3" s="71" t="str">
        <f>IF('DT-11'!M56&lt;&gt;"",C2,"")</f>
        <v/>
      </c>
      <c r="D3" s="70"/>
      <c r="E3" s="70"/>
      <c r="F3" s="70"/>
      <c r="G3" s="70"/>
      <c r="H3" s="70" t="str">
        <f>IF('DT-11'!M56&lt;&gt;"",H2,"")</f>
        <v/>
      </c>
      <c r="I3" s="70" t="str">
        <f>IF('DT-11'!M56&lt;&gt;"",I2,"")</f>
        <v/>
      </c>
      <c r="J3" s="70" t="str">
        <f>IF('DT-11'!M56&lt;&gt;"",J2,"")</f>
        <v/>
      </c>
      <c r="K3" s="70" t="str">
        <f>IF('DT-11'!M56&lt;&gt;"",K2,"")</f>
        <v/>
      </c>
      <c r="L3" s="70" t="str">
        <f>IF('DT-11'!M56&lt;&gt;"",L2,"")</f>
        <v/>
      </c>
      <c r="M3" s="70" t="str">
        <f>IF('DT-11'!M56&lt;&gt;"",M2,"")</f>
        <v/>
      </c>
      <c r="N3" s="70" t="str">
        <f>IF('DT-11'!M56&lt;&gt;"",N2,"")</f>
        <v/>
      </c>
      <c r="O3" s="41" t="str">
        <f>IF('DT-11'!M56&lt;&gt;"",O2,"")</f>
        <v/>
      </c>
      <c r="P3" s="70" t="str">
        <f>IF('DT-11'!M56&lt;&gt;"",P2,"")</f>
        <v/>
      </c>
      <c r="Q3" s="70" t="str">
        <f>IF('DT-11'!M56&lt;&gt;"",Q2,"")</f>
        <v/>
      </c>
      <c r="R3" s="70" t="str">
        <f>IF('DT-11'!M56&lt;&gt;"",R2,"")</f>
        <v/>
      </c>
      <c r="S3" s="70"/>
      <c r="T3" s="70" t="str">
        <f>IF('DT-11'!M56&lt;&gt;"",'DT-11'!AC56,"")</f>
        <v/>
      </c>
      <c r="U3" s="70" t="str">
        <f>IF('DT-11'!M56&lt;&gt;"",'DT-11'!C56,"")</f>
        <v/>
      </c>
      <c r="V3" s="70" t="str">
        <f>IF('DT-11'!M56&lt;&gt;"",'DT-11'!H56,"")</f>
        <v/>
      </c>
      <c r="W3" s="70" t="str">
        <f>IF('DT-11'!M56&lt;&gt;"",'DT-11'!M56,"")</f>
        <v/>
      </c>
      <c r="X3" s="41" t="str">
        <f t="shared" si="0"/>
        <v/>
      </c>
      <c r="Y3" s="41"/>
      <c r="Z3" s="70" t="str">
        <f>IF('DT-11'!M56&lt;&gt;"",Z2,"")</f>
        <v/>
      </c>
      <c r="AA3" s="70" t="str">
        <f>ASC(IF('DT-11'!M56&lt;&gt;"",'DT-11'!U56,""))</f>
        <v/>
      </c>
      <c r="AB3" s="41" t="str">
        <f t="shared" si="1"/>
        <v/>
      </c>
      <c r="AC3" s="70" t="str">
        <f>IF('DT-11'!M56&lt;&gt;"",AC2,"")</f>
        <v/>
      </c>
      <c r="AD3" s="41"/>
      <c r="AE3" s="70" t="str">
        <f>IF('DT-11'!M56&lt;&gt;"",AE2,"")</f>
        <v/>
      </c>
      <c r="AF3" s="70" t="str">
        <f>IF('DT-11'!M56&lt;&gt;"",AF2,"")</f>
        <v/>
      </c>
      <c r="AG3" s="70" t="str">
        <f>IF('DT-11'!M56&lt;&gt;"",AG2,"")</f>
        <v/>
      </c>
      <c r="AH3" s="70" t="str">
        <f>IF('DT-11'!M56&lt;&gt;"",AH2,"")</f>
        <v/>
      </c>
      <c r="AI3" s="70" t="str">
        <f>IF('DT-11'!M56&lt;&gt;"",AI2,"")</f>
        <v/>
      </c>
      <c r="AJ3" s="70" t="str">
        <f>IF('DT-11'!M56&lt;&gt;"",AJ2,"")</f>
        <v/>
      </c>
      <c r="AK3" s="70" t="str">
        <f>IF('DT-11'!M56&lt;&gt;"",AK2,"")</f>
        <v/>
      </c>
      <c r="AL3" s="70" t="str">
        <f>IF('DT-11'!M56&lt;&gt;"",AL2,"")</f>
        <v/>
      </c>
      <c r="AM3" s="70" t="str">
        <f>IF('DT-11'!M56&lt;&gt;"",AM2,"")</f>
        <v/>
      </c>
      <c r="AN3" s="70" t="str">
        <f>IF('DT-11'!M56&lt;&gt;"",AN2,"")</f>
        <v/>
      </c>
      <c r="AO3" s="70" t="str">
        <f>IF('DT-11'!M56&lt;&gt;"",AO2,"")</f>
        <v/>
      </c>
      <c r="AP3" s="70" t="str">
        <f>IF('DT-11'!M56&lt;&gt;"",AP2,"")</f>
        <v/>
      </c>
      <c r="AQ3" s="70" t="str">
        <f>IF('DT-11'!M56&lt;&gt;"",AQ2,"")</f>
        <v/>
      </c>
      <c r="AR3" s="70" t="str">
        <f>IF('DT-11'!M56&lt;&gt;"",AR2,"")</f>
        <v/>
      </c>
      <c r="AS3" s="70" t="str">
        <f>IF('DT-11'!M56&lt;&gt;"",AS2,"")</f>
        <v/>
      </c>
      <c r="AT3" s="70" t="str">
        <f>IF('DT-11'!M56&lt;&gt;"",AT2,"")</f>
        <v/>
      </c>
      <c r="AU3" s="70" t="str">
        <f>IF('DT-11'!M56&lt;&gt;"",AU2,"")</f>
        <v/>
      </c>
      <c r="AV3" s="70" t="str">
        <f>IF('DT-11'!M56&lt;&gt;"",AV2,"")</f>
        <v/>
      </c>
      <c r="AW3" s="70" t="str">
        <f>IF('DT-11'!M56&lt;&gt;"",AW2,"")</f>
        <v/>
      </c>
      <c r="AX3" s="70" t="str">
        <f>IF('DT-11'!M56&lt;&gt;"",AX2,"")</f>
        <v/>
      </c>
      <c r="AY3" s="70" t="str">
        <f>IF('DT-11'!M56&lt;&gt;"",AY2,"")</f>
        <v/>
      </c>
      <c r="AZ3" s="43" t="str">
        <f>IF('DT-11'!C56&lt;&gt;"",AZ2,"")</f>
        <v/>
      </c>
    </row>
    <row r="4" spans="1:52" s="46" customFormat="1" ht="20.25" customHeight="1" x14ac:dyDescent="0.15">
      <c r="A4" s="45" t="str">
        <f>IF('DT-11'!M57&lt;&gt;"",A3,"")</f>
        <v/>
      </c>
      <c r="B4" s="70" t="str">
        <f>IF('DT-11'!M57&lt;&gt;"",B3,"")</f>
        <v/>
      </c>
      <c r="C4" s="71" t="str">
        <f>IF('DT-11'!M57&lt;&gt;"",C3,"")</f>
        <v/>
      </c>
      <c r="D4" s="70"/>
      <c r="E4" s="70"/>
      <c r="F4" s="70"/>
      <c r="G4" s="70"/>
      <c r="H4" s="70" t="str">
        <f>IF('DT-11'!M57&lt;&gt;"",H3,"")</f>
        <v/>
      </c>
      <c r="I4" s="70" t="str">
        <f>IF('DT-11'!M57&lt;&gt;"",I3,"")</f>
        <v/>
      </c>
      <c r="J4" s="70" t="str">
        <f>IF('DT-11'!M57&lt;&gt;"",J3,"")</f>
        <v/>
      </c>
      <c r="K4" s="70" t="str">
        <f>IF('DT-11'!M57&lt;&gt;"",K3,"")</f>
        <v/>
      </c>
      <c r="L4" s="70" t="str">
        <f>IF('DT-11'!M57&lt;&gt;"",L3,"")</f>
        <v/>
      </c>
      <c r="M4" s="70" t="str">
        <f>IF('DT-11'!M57&lt;&gt;"",M3,"")</f>
        <v/>
      </c>
      <c r="N4" s="70" t="str">
        <f>IF('DT-11'!M57&lt;&gt;"",N3,"")</f>
        <v/>
      </c>
      <c r="O4" s="41" t="str">
        <f>IF('DT-11'!M57&lt;&gt;"",O3,"")</f>
        <v/>
      </c>
      <c r="P4" s="70" t="str">
        <f>IF('DT-11'!M57&lt;&gt;"",P3,"")</f>
        <v/>
      </c>
      <c r="Q4" s="70" t="str">
        <f>IF('DT-11'!M57&lt;&gt;"",Q3,"")</f>
        <v/>
      </c>
      <c r="R4" s="70" t="str">
        <f>IF('DT-11'!M57&lt;&gt;"",R3,"")</f>
        <v/>
      </c>
      <c r="S4" s="70"/>
      <c r="T4" s="70" t="str">
        <f>IF('DT-11'!M57&lt;&gt;"",'DT-11'!AC57,"")</f>
        <v/>
      </c>
      <c r="U4" s="70" t="str">
        <f>IF('DT-11'!M57&lt;&gt;"",'DT-11'!C57,"")</f>
        <v/>
      </c>
      <c r="V4" s="70" t="str">
        <f>IF('DT-11'!M57&lt;&gt;"",'DT-11'!H57,"")</f>
        <v/>
      </c>
      <c r="W4" s="70" t="str">
        <f>IF('DT-11'!M57&lt;&gt;"",'DT-11'!M57,"")</f>
        <v/>
      </c>
      <c r="X4" s="41" t="str">
        <f t="shared" si="0"/>
        <v/>
      </c>
      <c r="Y4" s="41"/>
      <c r="Z4" s="70" t="str">
        <f>IF('DT-11'!M57&lt;&gt;"",Z3,"")</f>
        <v/>
      </c>
      <c r="AA4" s="70" t="str">
        <f>ASC(IF('DT-11'!M57&lt;A1&gt;"",'DT-11'!U57,""))</f>
        <v/>
      </c>
      <c r="AB4" s="41" t="str">
        <f t="shared" si="1"/>
        <v/>
      </c>
      <c r="AC4" s="70" t="str">
        <f>IF('DT-11'!M57&lt;&gt;"",AC3,"")</f>
        <v/>
      </c>
      <c r="AD4" s="41"/>
      <c r="AE4" s="70" t="str">
        <f>IF('DT-11'!M57&lt;&gt;"",AE3,"")</f>
        <v/>
      </c>
      <c r="AF4" s="70" t="str">
        <f>IF('DT-11'!M57&lt;&gt;"",AF3,"")</f>
        <v/>
      </c>
      <c r="AG4" s="70" t="str">
        <f>IF('DT-11'!M57&lt;&gt;"",AG3,"")</f>
        <v/>
      </c>
      <c r="AH4" s="70" t="str">
        <f>IF('DT-11'!M57&lt;&gt;"",AH3,"")</f>
        <v/>
      </c>
      <c r="AI4" s="70" t="str">
        <f>IF('DT-11'!M57&lt;&gt;"",AI3,"")</f>
        <v/>
      </c>
      <c r="AJ4" s="70" t="str">
        <f>IF('DT-11'!M57&lt;&gt;"",AJ3,"")</f>
        <v/>
      </c>
      <c r="AK4" s="70" t="str">
        <f>IF('DT-11'!M57&lt;&gt;"",AK3,"")</f>
        <v/>
      </c>
      <c r="AL4" s="70" t="str">
        <f>IF('DT-11'!M57&lt;&gt;"",AL3,"")</f>
        <v/>
      </c>
      <c r="AM4" s="70" t="str">
        <f>IF('DT-11'!M57&lt;&gt;"",AM3,"")</f>
        <v/>
      </c>
      <c r="AN4" s="70" t="str">
        <f>IF('DT-11'!M57&lt;&gt;"",AN3,"")</f>
        <v/>
      </c>
      <c r="AO4" s="70" t="str">
        <f>IF('DT-11'!M57&lt;&gt;"",AO3,"")</f>
        <v/>
      </c>
      <c r="AP4" s="70" t="str">
        <f>IF('DT-11'!M57&lt;&gt;"",AP3,"")</f>
        <v/>
      </c>
      <c r="AQ4" s="70" t="str">
        <f>IF('DT-11'!M57&lt;&gt;"",AQ3,"")</f>
        <v/>
      </c>
      <c r="AR4" s="70" t="str">
        <f>IF('DT-11'!M57&lt;&gt;"",AR3,"")</f>
        <v/>
      </c>
      <c r="AS4" s="70" t="str">
        <f>IF('DT-11'!M57&lt;&gt;"",AS3,"")</f>
        <v/>
      </c>
      <c r="AT4" s="70" t="str">
        <f>IF('DT-11'!M57&lt;&gt;"",AT3,"")</f>
        <v/>
      </c>
      <c r="AU4" s="70" t="str">
        <f>IF('DT-11'!M57&lt;&gt;"",AU3,"")</f>
        <v/>
      </c>
      <c r="AV4" s="70" t="str">
        <f>IF('DT-11'!M57&lt;&gt;"",AV3,"")</f>
        <v/>
      </c>
      <c r="AW4" s="70" t="str">
        <f>IF('DT-11'!M57&lt;&gt;"",AW3,"")</f>
        <v/>
      </c>
      <c r="AX4" s="70" t="str">
        <f>IF('DT-11'!M57&lt;&gt;"",AX3,"")</f>
        <v/>
      </c>
      <c r="AY4" s="70" t="str">
        <f>IF('DT-11'!M57&lt;&gt;"",AY3,"")</f>
        <v/>
      </c>
      <c r="AZ4" s="43" t="str">
        <f>IF('DT-11'!C57&lt;&gt;"",AZ3,"")</f>
        <v/>
      </c>
    </row>
    <row r="5" spans="1:52" s="46" customFormat="1" ht="20.25" customHeight="1" x14ac:dyDescent="0.15">
      <c r="A5" s="45" t="str">
        <f>IF('DT-11'!M58&lt;&gt;"",A4,"")</f>
        <v/>
      </c>
      <c r="B5" s="70" t="str">
        <f>IF('DT-11'!M58&lt;&gt;"",B4,"")</f>
        <v/>
      </c>
      <c r="C5" s="71" t="str">
        <f>IF('DT-11'!M58&lt;&gt;"",C4,"")</f>
        <v/>
      </c>
      <c r="D5" s="70"/>
      <c r="E5" s="70"/>
      <c r="F5" s="70"/>
      <c r="G5" s="70"/>
      <c r="H5" s="70" t="str">
        <f>IF('DT-11'!M58&lt;&gt;"",H4,"")</f>
        <v/>
      </c>
      <c r="I5" s="70" t="str">
        <f>IF('DT-11'!M58&lt;&gt;"",I4,"")</f>
        <v/>
      </c>
      <c r="J5" s="70" t="str">
        <f>IF('DT-11'!M58&lt;&gt;"",J4,"")</f>
        <v/>
      </c>
      <c r="K5" s="70" t="str">
        <f>IF('DT-11'!M58&lt;&gt;"",K4,"")</f>
        <v/>
      </c>
      <c r="L5" s="70" t="str">
        <f>IF('DT-11'!M58&lt;&gt;"",L4,"")</f>
        <v/>
      </c>
      <c r="M5" s="70" t="str">
        <f>IF('DT-11'!M58&lt;&gt;"",M4,"")</f>
        <v/>
      </c>
      <c r="N5" s="70" t="str">
        <f>IF('DT-11'!M58&lt;&gt;"",N4,"")</f>
        <v/>
      </c>
      <c r="O5" s="41" t="str">
        <f>IF('DT-11'!M58&lt;&gt;"",O4,"")</f>
        <v/>
      </c>
      <c r="P5" s="70" t="str">
        <f>IF('DT-11'!M58&lt;&gt;"",P4,"")</f>
        <v/>
      </c>
      <c r="Q5" s="70" t="str">
        <f>IF('DT-11'!M58&lt;&gt;"",Q4,"")</f>
        <v/>
      </c>
      <c r="R5" s="70" t="str">
        <f>IF('DT-11'!M58&lt;&gt;"",R4,"")</f>
        <v/>
      </c>
      <c r="S5" s="70"/>
      <c r="T5" s="70" t="str">
        <f>IF('DT-11'!M58&lt;&gt;"",'DT-11'!AC58,"")</f>
        <v/>
      </c>
      <c r="U5" s="70" t="str">
        <f>IF('DT-11'!M58&lt;&gt;"",'DT-11'!C58,"")</f>
        <v/>
      </c>
      <c r="V5" s="70" t="str">
        <f>IF('DT-11'!M58&lt;&gt;"",'DT-11'!H58,"")</f>
        <v/>
      </c>
      <c r="W5" s="70" t="str">
        <f>IF('DT-11'!M58&lt;&gt;"",'DT-11'!M58,"")</f>
        <v/>
      </c>
      <c r="X5" s="41" t="str">
        <f t="shared" si="0"/>
        <v/>
      </c>
      <c r="Y5" s="41"/>
      <c r="Z5" s="70" t="str">
        <f>IF('DT-11'!M58&lt;&gt;"",Z4,"")</f>
        <v/>
      </c>
      <c r="AA5" s="70" t="str">
        <f>ASC(IF('DT-11'!M58&lt;&gt;"",'DT-11'!U58,""))</f>
        <v/>
      </c>
      <c r="AB5" s="41" t="str">
        <f t="shared" si="1"/>
        <v/>
      </c>
      <c r="AC5" s="70" t="str">
        <f>IF('DT-11'!M58&lt;&gt;"",AC4,"")</f>
        <v/>
      </c>
      <c r="AD5" s="41"/>
      <c r="AE5" s="70" t="str">
        <f>IF('DT-11'!M58&lt;&gt;"",AE4,"")</f>
        <v/>
      </c>
      <c r="AF5" s="70" t="str">
        <f>IF('DT-11'!M58&lt;&gt;"",AF4,"")</f>
        <v/>
      </c>
      <c r="AG5" s="70" t="str">
        <f>IF('DT-11'!M58&lt;&gt;"",AG4,"")</f>
        <v/>
      </c>
      <c r="AH5" s="70" t="str">
        <f>IF('DT-11'!M58&lt;&gt;"",AH4,"")</f>
        <v/>
      </c>
      <c r="AI5" s="70" t="str">
        <f>IF('DT-11'!M58&lt;&gt;"",AI4,"")</f>
        <v/>
      </c>
      <c r="AJ5" s="70" t="str">
        <f>IF('DT-11'!M58&lt;&gt;"",AJ4,"")</f>
        <v/>
      </c>
      <c r="AK5" s="70" t="str">
        <f>IF('DT-11'!M58&lt;&gt;"",AK4,"")</f>
        <v/>
      </c>
      <c r="AL5" s="70" t="str">
        <f>IF('DT-11'!M58&lt;&gt;"",AL4,"")</f>
        <v/>
      </c>
      <c r="AM5" s="70" t="str">
        <f>IF('DT-11'!M58&lt;&gt;"",AM4,"")</f>
        <v/>
      </c>
      <c r="AN5" s="70" t="str">
        <f>IF('DT-11'!M58&lt;&gt;"",AN4,"")</f>
        <v/>
      </c>
      <c r="AO5" s="70" t="str">
        <f>IF('DT-11'!M58&lt;&gt;"",AO4,"")</f>
        <v/>
      </c>
      <c r="AP5" s="70" t="str">
        <f>IF('DT-11'!M58&lt;&gt;"",AP4,"")</f>
        <v/>
      </c>
      <c r="AQ5" s="70" t="str">
        <f>IF('DT-11'!M58&lt;&gt;"",AQ4,"")</f>
        <v/>
      </c>
      <c r="AR5" s="70" t="str">
        <f>IF('DT-11'!M58&lt;&gt;"",AR4,"")</f>
        <v/>
      </c>
      <c r="AS5" s="70" t="str">
        <f>IF('DT-11'!M58&lt;&gt;"",AS4,"")</f>
        <v/>
      </c>
      <c r="AT5" s="70" t="str">
        <f>IF('DT-11'!M58&lt;&gt;"",AT4,"")</f>
        <v/>
      </c>
      <c r="AU5" s="70" t="str">
        <f>IF('DT-11'!M58&lt;&gt;"",AU4,"")</f>
        <v/>
      </c>
      <c r="AV5" s="70" t="str">
        <f>IF('DT-11'!M58&lt;&gt;"",AV4,"")</f>
        <v/>
      </c>
      <c r="AW5" s="70" t="str">
        <f>IF('DT-11'!M58&lt;&gt;"",AW4,"")</f>
        <v/>
      </c>
      <c r="AX5" s="70" t="str">
        <f>IF('DT-11'!M58&lt;&gt;"",AX4,"")</f>
        <v/>
      </c>
      <c r="AY5" s="70" t="str">
        <f>IF('DT-11'!M58&lt;&gt;"",AY4,"")</f>
        <v/>
      </c>
      <c r="AZ5" s="43" t="str">
        <f>IF('DT-11'!C58&lt;&gt;"",AZ4,"")</f>
        <v/>
      </c>
    </row>
    <row r="6" spans="1:52" s="46" customFormat="1" ht="20.25" customHeight="1" x14ac:dyDescent="0.15">
      <c r="A6" s="45" t="str">
        <f>IF('DT-11'!M59&lt;&gt;"",A5,"")</f>
        <v/>
      </c>
      <c r="B6" s="70" t="str">
        <f>IF('DT-11'!M59&lt;&gt;"",B5,"")</f>
        <v/>
      </c>
      <c r="C6" s="71" t="str">
        <f>IF('DT-11'!M59&lt;&gt;"",C5,"")</f>
        <v/>
      </c>
      <c r="D6" s="70"/>
      <c r="E6" s="70"/>
      <c r="F6" s="70"/>
      <c r="G6" s="70"/>
      <c r="H6" s="70" t="str">
        <f>IF('DT-11'!M59&lt;&gt;"",H5,"")</f>
        <v/>
      </c>
      <c r="I6" s="70" t="str">
        <f>IF('DT-11'!M59&lt;&gt;"",I5,"")</f>
        <v/>
      </c>
      <c r="J6" s="70" t="str">
        <f>IF('DT-11'!M59&lt;&gt;"",J5,"")</f>
        <v/>
      </c>
      <c r="K6" s="70" t="str">
        <f>IF('DT-11'!M59&lt;&gt;"",K5,"")</f>
        <v/>
      </c>
      <c r="L6" s="70" t="str">
        <f>IF('DT-11'!M59&lt;&gt;"",L5,"")</f>
        <v/>
      </c>
      <c r="M6" s="70" t="str">
        <f>IF('DT-11'!M59&lt;&gt;"",M5,"")</f>
        <v/>
      </c>
      <c r="N6" s="70" t="str">
        <f>IF('DT-11'!M59&lt;&gt;"",N5,"")</f>
        <v/>
      </c>
      <c r="O6" s="41" t="str">
        <f>IF('DT-11'!M59&lt;&gt;"",O5,"")</f>
        <v/>
      </c>
      <c r="P6" s="70" t="str">
        <f>IF('DT-11'!M59&lt;&gt;"",P5,"")</f>
        <v/>
      </c>
      <c r="Q6" s="70" t="str">
        <f>IF('DT-11'!M59&lt;&gt;"",Q5,"")</f>
        <v/>
      </c>
      <c r="R6" s="70" t="str">
        <f>IF('DT-11'!M59&lt;&gt;"",R5,"")</f>
        <v/>
      </c>
      <c r="S6" s="70"/>
      <c r="T6" s="70" t="str">
        <f>IF('DT-11'!M59&lt;&gt;"",'DT-11'!AC59,"")</f>
        <v/>
      </c>
      <c r="U6" s="70" t="str">
        <f>IF('DT-11'!M59&lt;&gt;"",'DT-11'!C59,"")</f>
        <v/>
      </c>
      <c r="V6" s="70" t="str">
        <f>IF('DT-11'!M59&lt;&gt;"",'DT-11'!H59,"")</f>
        <v/>
      </c>
      <c r="W6" s="70" t="str">
        <f>IF('DT-11'!M59&lt;&gt;"",'DT-11'!M59,"")</f>
        <v/>
      </c>
      <c r="X6" s="41" t="str">
        <f t="shared" si="0"/>
        <v/>
      </c>
      <c r="Y6" s="41"/>
      <c r="Z6" s="70" t="str">
        <f>IF('DT-11'!M59&lt;&gt;"",Z5,"")</f>
        <v/>
      </c>
      <c r="AA6" s="70" t="str">
        <f>ASC(IF('DT-11'!M59&lt;&gt;"",'DT-11'!U59,""))</f>
        <v/>
      </c>
      <c r="AB6" s="41" t="str">
        <f t="shared" si="1"/>
        <v/>
      </c>
      <c r="AC6" s="70" t="str">
        <f>IF('DT-11'!M59&lt;&gt;"",AC5,"")</f>
        <v/>
      </c>
      <c r="AD6" s="41"/>
      <c r="AE6" s="70" t="str">
        <f>IF('DT-11'!M59&lt;&gt;"",AE5,"")</f>
        <v/>
      </c>
      <c r="AF6" s="70" t="str">
        <f>IF('DT-11'!M59&lt;&gt;"",AF5,"")</f>
        <v/>
      </c>
      <c r="AG6" s="70" t="str">
        <f>IF('DT-11'!M59&lt;&gt;"",AG5,"")</f>
        <v/>
      </c>
      <c r="AH6" s="70" t="str">
        <f>IF('DT-11'!M59&lt;&gt;"",AH5,"")</f>
        <v/>
      </c>
      <c r="AI6" s="70" t="str">
        <f>IF('DT-11'!M59&lt;&gt;"",AI5,"")</f>
        <v/>
      </c>
      <c r="AJ6" s="70" t="str">
        <f>IF('DT-11'!M59&lt;&gt;"",AJ5,"")</f>
        <v/>
      </c>
      <c r="AK6" s="70" t="str">
        <f>IF('DT-11'!M59&lt;&gt;"",AK5,"")</f>
        <v/>
      </c>
      <c r="AL6" s="70" t="str">
        <f>IF('DT-11'!M59&lt;&gt;"",AL5,"")</f>
        <v/>
      </c>
      <c r="AM6" s="70" t="str">
        <f>IF('DT-11'!M59&lt;&gt;"",AM5,"")</f>
        <v/>
      </c>
      <c r="AN6" s="70" t="str">
        <f>IF('DT-11'!M59&lt;&gt;"",AN5,"")</f>
        <v/>
      </c>
      <c r="AO6" s="70" t="str">
        <f>IF('DT-11'!M59&lt;&gt;"",AO5,"")</f>
        <v/>
      </c>
      <c r="AP6" s="70" t="str">
        <f>IF('DT-11'!M59&lt;&gt;"",AP5,"")</f>
        <v/>
      </c>
      <c r="AQ6" s="70" t="str">
        <f>IF('DT-11'!M59&lt;&gt;"",AQ5,"")</f>
        <v/>
      </c>
      <c r="AR6" s="70" t="str">
        <f>IF('DT-11'!M59&lt;&gt;"",AR5,"")</f>
        <v/>
      </c>
      <c r="AS6" s="70" t="str">
        <f>IF('DT-11'!M59&lt;&gt;"",AS5,"")</f>
        <v/>
      </c>
      <c r="AT6" s="70" t="str">
        <f>IF('DT-11'!M59&lt;&gt;"",AT5,"")</f>
        <v/>
      </c>
      <c r="AU6" s="70" t="str">
        <f>IF('DT-11'!M59&lt;&gt;"",AU5,"")</f>
        <v/>
      </c>
      <c r="AV6" s="70" t="str">
        <f>IF('DT-11'!M59&lt;&gt;"",AV5,"")</f>
        <v/>
      </c>
      <c r="AW6" s="70" t="str">
        <f>IF('DT-11'!M59&lt;&gt;"",AW5,"")</f>
        <v/>
      </c>
      <c r="AX6" s="70" t="str">
        <f>IF('DT-11'!M59&lt;&gt;"",AX5,"")</f>
        <v/>
      </c>
      <c r="AY6" s="70" t="str">
        <f>IF('DT-11'!M59&lt;&gt;"",AY5,"")</f>
        <v/>
      </c>
      <c r="AZ6" s="43" t="str">
        <f>IF('DT-11'!C59&lt;&gt;"",AZ5,"")</f>
        <v/>
      </c>
    </row>
    <row r="7" spans="1:52" s="46" customFormat="1" ht="20.25" customHeight="1" x14ac:dyDescent="0.15">
      <c r="A7" s="45" t="str">
        <f>IF('DT-11'!M60&lt;&gt;"",A6,"")</f>
        <v/>
      </c>
      <c r="B7" s="70" t="str">
        <f>IF('DT-11'!M60&lt;&gt;"",B6,"")</f>
        <v/>
      </c>
      <c r="C7" s="71" t="str">
        <f>IF('DT-11'!M60&lt;&gt;"",C6,"")</f>
        <v/>
      </c>
      <c r="D7" s="70"/>
      <c r="E7" s="70"/>
      <c r="F7" s="70"/>
      <c r="G7" s="70"/>
      <c r="H7" s="70" t="str">
        <f>IF('DT-11'!M60&lt;&gt;"",H6,"")</f>
        <v/>
      </c>
      <c r="I7" s="70" t="str">
        <f>IF('DT-11'!M60&lt;&gt;"",I6,"")</f>
        <v/>
      </c>
      <c r="J7" s="70" t="str">
        <f>IF('DT-11'!M60&lt;&gt;"",J6,"")</f>
        <v/>
      </c>
      <c r="K7" s="70" t="str">
        <f>IF('DT-11'!M60&lt;&gt;"",K6,"")</f>
        <v/>
      </c>
      <c r="L7" s="70" t="str">
        <f>IF('DT-11'!M60&lt;&gt;"",L6,"")</f>
        <v/>
      </c>
      <c r="M7" s="70" t="str">
        <f>IF('DT-11'!M60&lt;&gt;"",M6,"")</f>
        <v/>
      </c>
      <c r="N7" s="70" t="str">
        <f>IF('DT-11'!M60&lt;&gt;"",N6,"")</f>
        <v/>
      </c>
      <c r="O7" s="41" t="str">
        <f>IF('DT-11'!M60&lt;&gt;"",O6,"")</f>
        <v/>
      </c>
      <c r="P7" s="70" t="str">
        <f>IF('DT-11'!M60&lt;&gt;"",P6,"")</f>
        <v/>
      </c>
      <c r="Q7" s="70" t="str">
        <f>IF('DT-11'!M60&lt;&gt;"",Q6,"")</f>
        <v/>
      </c>
      <c r="R7" s="70" t="str">
        <f>IF('DT-11'!M60&lt;&gt;"",R6,"")</f>
        <v/>
      </c>
      <c r="S7" s="70"/>
      <c r="T7" s="70" t="str">
        <f>IF('DT-11'!M60&lt;&gt;"",'DT-11'!AC60,"")</f>
        <v/>
      </c>
      <c r="U7" s="70" t="str">
        <f>IF('DT-11'!M60&lt;&gt;"",'DT-11'!C60,"")</f>
        <v/>
      </c>
      <c r="V7" s="70" t="str">
        <f>IF('DT-11'!M60&lt;&gt;"",'DT-11'!H60,"")</f>
        <v/>
      </c>
      <c r="W7" s="70" t="str">
        <f>IF('DT-11'!M60&lt;&gt;"",'DT-11'!M60,"")</f>
        <v/>
      </c>
      <c r="X7" s="41" t="str">
        <f t="shared" si="0"/>
        <v/>
      </c>
      <c r="Y7" s="41"/>
      <c r="Z7" s="70" t="str">
        <f>IF('DT-11'!M60&lt;&gt;"",Z6,"")</f>
        <v/>
      </c>
      <c r="AA7" s="70" t="str">
        <f>ASC(IF('DT-11'!M60&lt;&gt;"",'DT-11'!U60,""))</f>
        <v/>
      </c>
      <c r="AB7" s="41" t="str">
        <f t="shared" si="1"/>
        <v/>
      </c>
      <c r="AC7" s="70" t="str">
        <f>IF('DT-11'!M60&lt;&gt;"",AC6,"")</f>
        <v/>
      </c>
      <c r="AD7" s="41"/>
      <c r="AE7" s="70" t="str">
        <f>IF('DT-11'!M60&lt;&gt;"",AE6,"")</f>
        <v/>
      </c>
      <c r="AF7" s="70" t="str">
        <f>IF('DT-11'!M60&lt;&gt;"",AF6,"")</f>
        <v/>
      </c>
      <c r="AG7" s="70" t="str">
        <f>IF('DT-11'!M60&lt;&gt;"",AG6,"")</f>
        <v/>
      </c>
      <c r="AH7" s="70" t="str">
        <f>IF('DT-11'!M60&lt;&gt;"",AH6,"")</f>
        <v/>
      </c>
      <c r="AI7" s="70" t="str">
        <f>IF('DT-11'!M60&lt;&gt;"",AI6,"")</f>
        <v/>
      </c>
      <c r="AJ7" s="70" t="str">
        <f>IF('DT-11'!M60&lt;&gt;"",AJ6,"")</f>
        <v/>
      </c>
      <c r="AK7" s="70" t="str">
        <f>IF('DT-11'!M60&lt;&gt;"",AK6,"")</f>
        <v/>
      </c>
      <c r="AL7" s="70" t="str">
        <f>IF('DT-11'!M60&lt;&gt;"",AL6,"")</f>
        <v/>
      </c>
      <c r="AM7" s="70" t="str">
        <f>IF('DT-11'!M60&lt;&gt;"",AM6,"")</f>
        <v/>
      </c>
      <c r="AN7" s="70" t="str">
        <f>IF('DT-11'!M60&lt;&gt;"",AN6,"")</f>
        <v/>
      </c>
      <c r="AO7" s="70" t="str">
        <f>IF('DT-11'!M60&lt;&gt;"",AO6,"")</f>
        <v/>
      </c>
      <c r="AP7" s="70" t="str">
        <f>IF('DT-11'!M60&lt;&gt;"",AP6,"")</f>
        <v/>
      </c>
      <c r="AQ7" s="70" t="str">
        <f>IF('DT-11'!M60&lt;&gt;"",AQ6,"")</f>
        <v/>
      </c>
      <c r="AR7" s="70" t="str">
        <f>IF('DT-11'!M60&lt;&gt;"",AR6,"")</f>
        <v/>
      </c>
      <c r="AS7" s="70" t="str">
        <f>IF('DT-11'!M60&lt;&gt;"",AS6,"")</f>
        <v/>
      </c>
      <c r="AT7" s="70" t="str">
        <f>IF('DT-11'!M60&lt;&gt;"",AT6,"")</f>
        <v/>
      </c>
      <c r="AU7" s="70" t="str">
        <f>IF('DT-11'!M60&lt;&gt;"",AU6,"")</f>
        <v/>
      </c>
      <c r="AV7" s="70" t="str">
        <f>IF('DT-11'!M60&lt;&gt;"",AV6,"")</f>
        <v/>
      </c>
      <c r="AW7" s="70" t="str">
        <f>IF('DT-11'!M60&lt;&gt;"",AW6,"")</f>
        <v/>
      </c>
      <c r="AX7" s="70" t="str">
        <f>IF('DT-11'!M60&lt;&gt;"",AX6,"")</f>
        <v/>
      </c>
      <c r="AY7" s="70" t="str">
        <f>IF('DT-11'!M60&lt;&gt;"",AY6,"")</f>
        <v/>
      </c>
      <c r="AZ7" s="43" t="str">
        <f>IF('DT-11'!C60&lt;&gt;"",AZ6,"")</f>
        <v/>
      </c>
    </row>
    <row r="8" spans="1:52" s="46" customFormat="1" ht="20.25" customHeight="1" x14ac:dyDescent="0.15">
      <c r="A8" s="45" t="str">
        <f>IF('DT-11'!M61&lt;&gt;"",A7,"")</f>
        <v/>
      </c>
      <c r="B8" s="70" t="str">
        <f>IF('DT-11'!M61&lt;&gt;"",B7,"")</f>
        <v/>
      </c>
      <c r="C8" s="71" t="str">
        <f>IF('DT-11'!M61&lt;&gt;"",C7,"")</f>
        <v/>
      </c>
      <c r="D8" s="70"/>
      <c r="E8" s="70"/>
      <c r="F8" s="70"/>
      <c r="G8" s="70"/>
      <c r="H8" s="70" t="str">
        <f>IF('DT-11'!M61&lt;&gt;"",H7,"")</f>
        <v/>
      </c>
      <c r="I8" s="70" t="str">
        <f>IF('DT-11'!M61&lt;&gt;"",I7,"")</f>
        <v/>
      </c>
      <c r="J8" s="70" t="str">
        <f>IF('DT-11'!M61&lt;&gt;"",J7,"")</f>
        <v/>
      </c>
      <c r="K8" s="70" t="str">
        <f>IF('DT-11'!M61&lt;&gt;"",K7,"")</f>
        <v/>
      </c>
      <c r="L8" s="70" t="str">
        <f>IF('DT-11'!M61&lt;&gt;"",L7,"")</f>
        <v/>
      </c>
      <c r="M8" s="70" t="str">
        <f>IF('DT-11'!M61&lt;&gt;"",M7,"")</f>
        <v/>
      </c>
      <c r="N8" s="70" t="str">
        <f>IF('DT-11'!M61&lt;&gt;"",N7,"")</f>
        <v/>
      </c>
      <c r="O8" s="41" t="str">
        <f>IF('DT-11'!M61&lt;&gt;"",O7,"")</f>
        <v/>
      </c>
      <c r="P8" s="70" t="str">
        <f>IF('DT-11'!M61&lt;&gt;"",P7,"")</f>
        <v/>
      </c>
      <c r="Q8" s="70" t="str">
        <f>IF('DT-11'!M61&lt;&gt;"",Q7,"")</f>
        <v/>
      </c>
      <c r="R8" s="70" t="str">
        <f>IF('DT-11'!M61&lt;&gt;"",R7,"")</f>
        <v/>
      </c>
      <c r="S8" s="70"/>
      <c r="T8" s="70" t="str">
        <f>IF('DT-11'!M61&lt;&gt;"",'DT-11'!AC61,"")</f>
        <v/>
      </c>
      <c r="U8" s="70" t="str">
        <f>IF('DT-11'!M61&lt;&gt;"",'DT-11'!C61,"")</f>
        <v/>
      </c>
      <c r="V8" s="70" t="str">
        <f>IF('DT-11'!M61&lt;&gt;"",'DT-11'!H61,"")</f>
        <v/>
      </c>
      <c r="W8" s="70" t="str">
        <f>IF('DT-11'!M61&lt;&gt;"",'DT-11'!M61,"")</f>
        <v/>
      </c>
      <c r="X8" s="41" t="str">
        <f t="shared" si="0"/>
        <v/>
      </c>
      <c r="Y8" s="41"/>
      <c r="Z8" s="70" t="str">
        <f>IF('DT-11'!M61&lt;&gt;"",Z7,"")</f>
        <v/>
      </c>
      <c r="AA8" s="70" t="str">
        <f>ASC(IF('DT-11'!M61&lt;&gt;"",'DT-11'!U61,""))</f>
        <v/>
      </c>
      <c r="AB8" s="41" t="str">
        <f t="shared" si="1"/>
        <v/>
      </c>
      <c r="AC8" s="70" t="str">
        <f>IF('DT-11'!M61&lt;&gt;"",AC7,"")</f>
        <v/>
      </c>
      <c r="AD8" s="41"/>
      <c r="AE8" s="70" t="str">
        <f>IF('DT-11'!M61&lt;&gt;"",AE7,"")</f>
        <v/>
      </c>
      <c r="AF8" s="70" t="str">
        <f>IF('DT-11'!M61&lt;&gt;"",AF7,"")</f>
        <v/>
      </c>
      <c r="AG8" s="70" t="str">
        <f>IF('DT-11'!M61&lt;&gt;"",AG7,"")</f>
        <v/>
      </c>
      <c r="AH8" s="70" t="str">
        <f>IF('DT-11'!M61&lt;&gt;"",AH7,"")</f>
        <v/>
      </c>
      <c r="AI8" s="70" t="str">
        <f>IF('DT-11'!M61&lt;&gt;"",AI7,"")</f>
        <v/>
      </c>
      <c r="AJ8" s="70" t="str">
        <f>IF('DT-11'!M61&lt;&gt;"",AJ7,"")</f>
        <v/>
      </c>
      <c r="AK8" s="70" t="str">
        <f>IF('DT-11'!M61&lt;&gt;"",AK7,"")</f>
        <v/>
      </c>
      <c r="AL8" s="70" t="str">
        <f>IF('DT-11'!M61&lt;&gt;"",AL7,"")</f>
        <v/>
      </c>
      <c r="AM8" s="70" t="str">
        <f>IF('DT-11'!M61&lt;&gt;"",AM7,"")</f>
        <v/>
      </c>
      <c r="AN8" s="70" t="str">
        <f>IF('DT-11'!M61&lt;&gt;"",AN7,"")</f>
        <v/>
      </c>
      <c r="AO8" s="70" t="str">
        <f>IF('DT-11'!M61&lt;&gt;"",AO7,"")</f>
        <v/>
      </c>
      <c r="AP8" s="70" t="str">
        <f>IF('DT-11'!M61&lt;&gt;"",AP7,"")</f>
        <v/>
      </c>
      <c r="AQ8" s="70" t="str">
        <f>IF('DT-11'!M61&lt;&gt;"",AQ7,"")</f>
        <v/>
      </c>
      <c r="AR8" s="70" t="str">
        <f>IF('DT-11'!M61&lt;&gt;"",AR7,"")</f>
        <v/>
      </c>
      <c r="AS8" s="70" t="str">
        <f>IF('DT-11'!M61&lt;&gt;"",AS7,"")</f>
        <v/>
      </c>
      <c r="AT8" s="70" t="str">
        <f>IF('DT-11'!M61&lt;&gt;"",AT7,"")</f>
        <v/>
      </c>
      <c r="AU8" s="70" t="str">
        <f>IF('DT-11'!M61&lt;&gt;"",AU7,"")</f>
        <v/>
      </c>
      <c r="AV8" s="70" t="str">
        <f>IF('DT-11'!M61&lt;&gt;"",AV7,"")</f>
        <v/>
      </c>
      <c r="AW8" s="70" t="str">
        <f>IF('DT-11'!M61&lt;&gt;"",AW7,"")</f>
        <v/>
      </c>
      <c r="AX8" s="70" t="str">
        <f>IF('DT-11'!M61&lt;&gt;"",AX7,"")</f>
        <v/>
      </c>
      <c r="AY8" s="70" t="str">
        <f>IF('DT-11'!M61&lt;&gt;"",AY7,"")</f>
        <v/>
      </c>
      <c r="AZ8" s="43" t="str">
        <f>IF('DT-11'!C61&lt;&gt;"",AZ7,"")</f>
        <v/>
      </c>
    </row>
    <row r="9" spans="1:52" s="46" customFormat="1" ht="20.25" customHeight="1" x14ac:dyDescent="0.15">
      <c r="A9" s="45" t="str">
        <f>IF('DT-11'!M62&lt;&gt;"",A8,"")</f>
        <v/>
      </c>
      <c r="B9" s="70" t="str">
        <f>IF('DT-11'!M62&lt;&gt;"",B8,"")</f>
        <v/>
      </c>
      <c r="C9" s="71" t="str">
        <f>IF('DT-11'!M62&lt;&gt;"",C8,"")</f>
        <v/>
      </c>
      <c r="D9" s="70"/>
      <c r="E9" s="70"/>
      <c r="F9" s="70"/>
      <c r="G9" s="70"/>
      <c r="H9" s="70" t="str">
        <f>IF('DT-11'!M62&lt;&gt;"",H8,"")</f>
        <v/>
      </c>
      <c r="I9" s="70" t="str">
        <f>IF('DT-11'!M62&lt;&gt;"",I8,"")</f>
        <v/>
      </c>
      <c r="J9" s="70" t="str">
        <f>IF('DT-11'!M62&lt;&gt;"",J8,"")</f>
        <v/>
      </c>
      <c r="K9" s="70" t="str">
        <f>IF('DT-11'!M62&lt;&gt;"",K8,"")</f>
        <v/>
      </c>
      <c r="L9" s="70" t="str">
        <f>IF('DT-11'!M62&lt;&gt;"",L8,"")</f>
        <v/>
      </c>
      <c r="M9" s="70" t="str">
        <f>IF('DT-11'!M62&lt;&gt;"",M8,"")</f>
        <v/>
      </c>
      <c r="N9" s="70" t="str">
        <f>IF('DT-11'!M62&lt;&gt;"",N8,"")</f>
        <v/>
      </c>
      <c r="O9" s="41" t="str">
        <f>IF('DT-11'!M62&lt;&gt;"",O8,"")</f>
        <v/>
      </c>
      <c r="P9" s="70" t="str">
        <f>IF('DT-11'!M62&lt;&gt;"",P8,"")</f>
        <v/>
      </c>
      <c r="Q9" s="70" t="str">
        <f>IF('DT-11'!M62&lt;&gt;"",Q8,"")</f>
        <v/>
      </c>
      <c r="R9" s="70" t="str">
        <f>IF('DT-11'!M62&lt;&gt;"",R8,"")</f>
        <v/>
      </c>
      <c r="S9" s="70"/>
      <c r="T9" s="70" t="str">
        <f>IF('DT-11'!M62&lt;&gt;"",'DT-11'!AC62,"")</f>
        <v/>
      </c>
      <c r="U9" s="70" t="str">
        <f>IF('DT-11'!M62&lt;&gt;"",'DT-11'!C62,"")</f>
        <v/>
      </c>
      <c r="V9" s="70" t="str">
        <f>IF('DT-11'!M62&lt;&gt;"",'DT-11'!H62,"")</f>
        <v/>
      </c>
      <c r="W9" s="70" t="str">
        <f>IF('DT-11'!M62&lt;&gt;"",'DT-11'!M62,"")</f>
        <v/>
      </c>
      <c r="X9" s="41" t="str">
        <f t="shared" si="0"/>
        <v/>
      </c>
      <c r="Y9" s="41"/>
      <c r="Z9" s="70" t="str">
        <f>IF('DT-11'!M62&lt;&gt;"",Z8,"")</f>
        <v/>
      </c>
      <c r="AA9" s="70" t="str">
        <f>ASC(IF('DT-11'!M62&lt;&gt;"",'DT-11'!U62,""))</f>
        <v/>
      </c>
      <c r="AB9" s="41" t="str">
        <f t="shared" si="1"/>
        <v/>
      </c>
      <c r="AC9" s="70" t="str">
        <f>IF('DT-11'!M62&lt;&gt;"",AC8,"")</f>
        <v/>
      </c>
      <c r="AD9" s="41"/>
      <c r="AE9" s="70" t="str">
        <f>IF('DT-11'!M62&lt;&gt;"",AE8,"")</f>
        <v/>
      </c>
      <c r="AF9" s="70" t="str">
        <f>IF('DT-11'!M62&lt;&gt;"",AF8,"")</f>
        <v/>
      </c>
      <c r="AG9" s="70" t="str">
        <f>IF('DT-11'!M62&lt;&gt;"",AG8,"")</f>
        <v/>
      </c>
      <c r="AH9" s="70" t="str">
        <f>IF('DT-11'!M62&lt;&gt;"",AH8,"")</f>
        <v/>
      </c>
      <c r="AI9" s="70" t="str">
        <f>IF('DT-11'!M62&lt;&gt;"",AI8,"")</f>
        <v/>
      </c>
      <c r="AJ9" s="70" t="str">
        <f>IF('DT-11'!M62&lt;&gt;"",AJ8,"")</f>
        <v/>
      </c>
      <c r="AK9" s="70" t="str">
        <f>IF('DT-11'!M62&lt;&gt;"",AK8,"")</f>
        <v/>
      </c>
      <c r="AL9" s="70" t="str">
        <f>IF('DT-11'!M62&lt;&gt;"",AL8,"")</f>
        <v/>
      </c>
      <c r="AM9" s="70" t="str">
        <f>IF('DT-11'!M62&lt;&gt;"",AM8,"")</f>
        <v/>
      </c>
      <c r="AN9" s="70" t="str">
        <f>IF('DT-11'!M62&lt;&gt;"",AN8,"")</f>
        <v/>
      </c>
      <c r="AO9" s="70" t="str">
        <f>IF('DT-11'!M62&lt;&gt;"",AO8,"")</f>
        <v/>
      </c>
      <c r="AP9" s="70" t="str">
        <f>IF('DT-11'!M62&lt;&gt;"",AP8,"")</f>
        <v/>
      </c>
      <c r="AQ9" s="70" t="str">
        <f>IF('DT-11'!M62&lt;&gt;"",AQ8,"")</f>
        <v/>
      </c>
      <c r="AR9" s="70" t="str">
        <f>IF('DT-11'!M62&lt;&gt;"",AR8,"")</f>
        <v/>
      </c>
      <c r="AS9" s="70" t="str">
        <f>IF('DT-11'!M62&lt;&gt;"",AS8,"")</f>
        <v/>
      </c>
      <c r="AT9" s="70" t="str">
        <f>IF('DT-11'!M62&lt;&gt;"",AT8,"")</f>
        <v/>
      </c>
      <c r="AU9" s="70" t="str">
        <f>IF('DT-11'!M62&lt;&gt;"",AU8,"")</f>
        <v/>
      </c>
      <c r="AV9" s="70" t="str">
        <f>IF('DT-11'!M62&lt;&gt;"",AV8,"")</f>
        <v/>
      </c>
      <c r="AW9" s="70" t="str">
        <f>IF('DT-11'!M62&lt;&gt;"",AW8,"")</f>
        <v/>
      </c>
      <c r="AX9" s="70" t="str">
        <f>IF('DT-11'!M62&lt;&gt;"",AX8,"")</f>
        <v/>
      </c>
      <c r="AY9" s="70" t="str">
        <f>IF('DT-11'!M62&lt;&gt;"",AY8,"")</f>
        <v/>
      </c>
      <c r="AZ9" s="43" t="str">
        <f>IF('DT-11'!C62&lt;&gt;"",AZ8,"")</f>
        <v/>
      </c>
    </row>
    <row r="10" spans="1:52" s="46" customFormat="1" ht="20.25" customHeight="1" x14ac:dyDescent="0.15">
      <c r="A10" s="45" t="str">
        <f>IF('DT-11'!M63&lt;&gt;"",A9,"")</f>
        <v/>
      </c>
      <c r="B10" s="70" t="str">
        <f>IF('DT-11'!M63&lt;&gt;"",B9,"")</f>
        <v/>
      </c>
      <c r="C10" s="71" t="str">
        <f>IF('DT-11'!M63&lt;&gt;"",C9,"")</f>
        <v/>
      </c>
      <c r="D10" s="70"/>
      <c r="E10" s="70"/>
      <c r="F10" s="70"/>
      <c r="G10" s="70"/>
      <c r="H10" s="70" t="str">
        <f>IF('DT-11'!M63&lt;&gt;"",H9,"")</f>
        <v/>
      </c>
      <c r="I10" s="70" t="str">
        <f>IF('DT-11'!M63&lt;&gt;"",I9,"")</f>
        <v/>
      </c>
      <c r="J10" s="70" t="str">
        <f>IF('DT-11'!M63&lt;&gt;"",J9,"")</f>
        <v/>
      </c>
      <c r="K10" s="70" t="str">
        <f>IF('DT-11'!M63&lt;&gt;"",K9,"")</f>
        <v/>
      </c>
      <c r="L10" s="70" t="str">
        <f>IF('DT-11'!M63&lt;&gt;"",L9,"")</f>
        <v/>
      </c>
      <c r="M10" s="70" t="str">
        <f>IF('DT-11'!M63&lt;&gt;"",M9,"")</f>
        <v/>
      </c>
      <c r="N10" s="70" t="str">
        <f>IF('DT-11'!M63&lt;&gt;"",N9,"")</f>
        <v/>
      </c>
      <c r="O10" s="41" t="str">
        <f>IF('DT-11'!M63&lt;&gt;"",O9,"")</f>
        <v/>
      </c>
      <c r="P10" s="70" t="str">
        <f>IF('DT-11'!M63&lt;&gt;"",P9,"")</f>
        <v/>
      </c>
      <c r="Q10" s="70" t="str">
        <f>IF('DT-11'!M63&lt;&gt;"",Q9,"")</f>
        <v/>
      </c>
      <c r="R10" s="70" t="str">
        <f>IF('DT-11'!M63&lt;&gt;"",R9,"")</f>
        <v/>
      </c>
      <c r="S10" s="70"/>
      <c r="T10" s="70" t="str">
        <f>IF('DT-11'!M63&lt;&gt;"",'DT-11'!AC63,"")</f>
        <v/>
      </c>
      <c r="U10" s="70" t="str">
        <f>IF('DT-11'!M63&lt;&gt;"",'DT-11'!C63,"")</f>
        <v/>
      </c>
      <c r="V10" s="70" t="str">
        <f>IF('DT-11'!M63&lt;&gt;"",'DT-11'!H63,"")</f>
        <v/>
      </c>
      <c r="W10" s="70" t="str">
        <f>IF('DT-11'!M63&lt;&gt;"",'DT-11'!M63,"")</f>
        <v/>
      </c>
      <c r="X10" s="41" t="str">
        <f t="shared" si="0"/>
        <v/>
      </c>
      <c r="Y10" s="41"/>
      <c r="Z10" s="70" t="str">
        <f>IF('DT-11'!M63&lt;&gt;"",Z9,"")</f>
        <v/>
      </c>
      <c r="AA10" s="70" t="str">
        <f>ASC(IF('DT-11'!M63&lt;&gt;"",'DT-11'!U63,""))</f>
        <v/>
      </c>
      <c r="AB10" s="41" t="str">
        <f t="shared" si="1"/>
        <v/>
      </c>
      <c r="AC10" s="70" t="str">
        <f>IF('DT-11'!M63&lt;&gt;"",AC9,"")</f>
        <v/>
      </c>
      <c r="AD10" s="41"/>
      <c r="AE10" s="70" t="str">
        <f>IF('DT-11'!M63&lt;&gt;"",AE9,"")</f>
        <v/>
      </c>
      <c r="AF10" s="70" t="str">
        <f>IF('DT-11'!M63&lt;&gt;"",AF9,"")</f>
        <v/>
      </c>
      <c r="AG10" s="70" t="str">
        <f>IF('DT-11'!M63&lt;&gt;"",AG9,"")</f>
        <v/>
      </c>
      <c r="AH10" s="70" t="str">
        <f>IF('DT-11'!M63&lt;&gt;"",AH9,"")</f>
        <v/>
      </c>
      <c r="AI10" s="70" t="str">
        <f>IF('DT-11'!M63&lt;&gt;"",AI9,"")</f>
        <v/>
      </c>
      <c r="AJ10" s="70" t="str">
        <f>IF('DT-11'!M63&lt;&gt;"",AJ9,"")</f>
        <v/>
      </c>
      <c r="AK10" s="70" t="str">
        <f>IF('DT-11'!M63&lt;&gt;"",AK9,"")</f>
        <v/>
      </c>
      <c r="AL10" s="70" t="str">
        <f>IF('DT-11'!M63&lt;&gt;"",AL9,"")</f>
        <v/>
      </c>
      <c r="AM10" s="70" t="str">
        <f>IF('DT-11'!M63&lt;&gt;"",AM9,"")</f>
        <v/>
      </c>
      <c r="AN10" s="70" t="str">
        <f>IF('DT-11'!M63&lt;&gt;"",AN9,"")</f>
        <v/>
      </c>
      <c r="AO10" s="70" t="str">
        <f>IF('DT-11'!M63&lt;&gt;"",AO9,"")</f>
        <v/>
      </c>
      <c r="AP10" s="70" t="str">
        <f>IF('DT-11'!M63&lt;&gt;"",AP9,"")</f>
        <v/>
      </c>
      <c r="AQ10" s="70" t="str">
        <f>IF('DT-11'!M63&lt;&gt;"",AQ9,"")</f>
        <v/>
      </c>
      <c r="AR10" s="70" t="str">
        <f>IF('DT-11'!M63&lt;&gt;"",AR9,"")</f>
        <v/>
      </c>
      <c r="AS10" s="70" t="str">
        <f>IF('DT-11'!M63&lt;&gt;"",AS9,"")</f>
        <v/>
      </c>
      <c r="AT10" s="70" t="str">
        <f>IF('DT-11'!M63&lt;&gt;"",AT9,"")</f>
        <v/>
      </c>
      <c r="AU10" s="70" t="str">
        <f>IF('DT-11'!M63&lt;&gt;"",AU9,"")</f>
        <v/>
      </c>
      <c r="AV10" s="70" t="str">
        <f>IF('DT-11'!M63&lt;&gt;"",AV9,"")</f>
        <v/>
      </c>
      <c r="AW10" s="70" t="str">
        <f>IF('DT-11'!M63&lt;&gt;"",AW9,"")</f>
        <v/>
      </c>
      <c r="AX10" s="70" t="str">
        <f>IF('DT-11'!M63&lt;&gt;"",AX9,"")</f>
        <v/>
      </c>
      <c r="AY10" s="70" t="str">
        <f>IF('DT-11'!M63&lt;&gt;"",AY9,"")</f>
        <v/>
      </c>
      <c r="AZ10" s="43" t="str">
        <f>IF('DT-11'!C63&lt;&gt;"",AZ9,"")</f>
        <v/>
      </c>
    </row>
    <row r="11" spans="1:52" ht="15.75" x14ac:dyDescent="0.15">
      <c r="A11" s="45" t="str">
        <f>IF('DT-11'!M64&lt;&gt;"",A10,"")</f>
        <v/>
      </c>
      <c r="B11" s="70" t="str">
        <f>IF('DT-11'!M64&lt;&gt;"",B10,"")</f>
        <v/>
      </c>
      <c r="C11" s="71" t="str">
        <f>IF('DT-11'!M64&lt;&gt;"",C10,"")</f>
        <v/>
      </c>
      <c r="H11" s="70" t="str">
        <f>IF('DT-11'!M64&lt;&gt;"",H10,"")</f>
        <v/>
      </c>
      <c r="I11" s="70" t="str">
        <f>IF('DT-11'!M64&lt;&gt;"",I10,"")</f>
        <v/>
      </c>
      <c r="J11" s="70" t="str">
        <f>IF('DT-11'!M64&lt;&gt;"",J10,"")</f>
        <v/>
      </c>
      <c r="K11" s="70" t="str">
        <f>IF('DT-11'!M64&lt;&gt;"",K10,"")</f>
        <v/>
      </c>
      <c r="L11" s="70" t="str">
        <f>IF('DT-11'!M64&lt;&gt;"",L10,"")</f>
        <v/>
      </c>
      <c r="M11" s="70" t="str">
        <f>IF('DT-11'!M64&lt;&gt;"",M10,"")</f>
        <v/>
      </c>
      <c r="N11" s="70" t="str">
        <f>IF('DT-11'!M64&lt;&gt;"",N10,"")</f>
        <v/>
      </c>
      <c r="O11" s="41" t="str">
        <f>IF('DT-11'!M64&lt;&gt;"",O10,"")</f>
        <v/>
      </c>
      <c r="P11" s="70" t="str">
        <f>IF('DT-11'!M64&lt;&gt;"",P10,"")</f>
        <v/>
      </c>
      <c r="Q11" s="70" t="str">
        <f>IF('DT-11'!M64&lt;&gt;"",Q10,"")</f>
        <v/>
      </c>
      <c r="R11" s="70" t="str">
        <f>IF('DT-11'!M64&lt;&gt;"",R10,"")</f>
        <v/>
      </c>
      <c r="T11" s="70" t="str">
        <f>IF('DT-11'!M64&lt;&gt;"",'DT-11'!AC64,"")</f>
        <v/>
      </c>
      <c r="U11" s="70" t="str">
        <f>IF('DT-11'!M64&lt;&gt;"",'DT-11'!C64,"")</f>
        <v/>
      </c>
      <c r="V11" s="70" t="str">
        <f>IF('DT-11'!M64&lt;&gt;"",'DT-11'!H64,"")</f>
        <v/>
      </c>
      <c r="W11" s="70" t="str">
        <f>IF('DT-11'!M64&lt;&gt;"",'DT-11'!M64,"")</f>
        <v/>
      </c>
      <c r="X11" s="41" t="str">
        <f t="shared" si="0"/>
        <v/>
      </c>
      <c r="Z11" s="70" t="str">
        <f>IF('DT-11'!M64&lt;&gt;"",Z10,"")</f>
        <v/>
      </c>
      <c r="AA11" s="70" t="str">
        <f>ASC(IF('DT-11'!M64&lt;&gt;"",'DT-11'!U64,""))</f>
        <v/>
      </c>
      <c r="AB11" s="41" t="str">
        <f t="shared" si="1"/>
        <v/>
      </c>
      <c r="AC11" s="70" t="str">
        <f>IF('DT-11'!M64&lt;&gt;"",AC10,"")</f>
        <v/>
      </c>
      <c r="AE11" s="70" t="str">
        <f>IF('DT-11'!M64&lt;&gt;"",AE10,"")</f>
        <v/>
      </c>
      <c r="AF11" s="70" t="str">
        <f>IF('DT-11'!M64&lt;&gt;"",AF10,"")</f>
        <v/>
      </c>
      <c r="AG11" s="70" t="str">
        <f>IF('DT-11'!M64&lt;&gt;"",AG10,"")</f>
        <v/>
      </c>
      <c r="AH11" s="70" t="str">
        <f>IF('DT-11'!M64&lt;&gt;"",AH10,"")</f>
        <v/>
      </c>
      <c r="AI11" s="70" t="str">
        <f>IF('DT-11'!M64&lt;&gt;"",AI10,"")</f>
        <v/>
      </c>
      <c r="AJ11" s="70" t="str">
        <f>IF('DT-11'!M64&lt;&gt;"",AJ10,"")</f>
        <v/>
      </c>
      <c r="AK11" s="70" t="str">
        <f>IF('DT-11'!M64&lt;&gt;"",AK10,"")</f>
        <v/>
      </c>
      <c r="AL11" s="70" t="str">
        <f>IF('DT-11'!M64&lt;&gt;"",AL10,"")</f>
        <v/>
      </c>
      <c r="AM11" s="70" t="str">
        <f>IF('DT-11'!M64&lt;&gt;"",AM10,"")</f>
        <v/>
      </c>
      <c r="AN11" s="70" t="str">
        <f>IF('DT-11'!M64&lt;&gt;"",AN10,"")</f>
        <v/>
      </c>
      <c r="AO11" s="70" t="str">
        <f>IF('DT-11'!M64&lt;&gt;"",AO10,"")</f>
        <v/>
      </c>
      <c r="AP11" s="70" t="str">
        <f>IF('DT-11'!M64&lt;&gt;"",AP10,"")</f>
        <v/>
      </c>
      <c r="AQ11" s="70" t="str">
        <f>IF('DT-11'!M64&lt;&gt;"",AQ10,"")</f>
        <v/>
      </c>
      <c r="AR11" s="70" t="str">
        <f>IF('DT-11'!M64&lt;&gt;"",AR10,"")</f>
        <v/>
      </c>
      <c r="AS11" s="70" t="str">
        <f>IF('DT-11'!M64&lt;&gt;"",AS10,"")</f>
        <v/>
      </c>
      <c r="AT11" s="70" t="str">
        <f>IF('DT-11'!M64&lt;&gt;"",AT10,"")</f>
        <v/>
      </c>
      <c r="AU11" s="70" t="str">
        <f>IF('DT-11'!M64&lt;&gt;"",AU10,"")</f>
        <v/>
      </c>
      <c r="AV11" s="70" t="str">
        <f>IF('DT-11'!M64&lt;&gt;"",AV10,"")</f>
        <v/>
      </c>
      <c r="AW11" s="70" t="str">
        <f>IF('DT-11'!M64&lt;&gt;"",AW10,"")</f>
        <v/>
      </c>
      <c r="AX11" s="70" t="str">
        <f>IF('DT-11'!M64&lt;&gt;"",AX10,"")</f>
        <v/>
      </c>
      <c r="AY11" s="70" t="str">
        <f>IF('DT-11'!M64&lt;&gt;"",AY10,"")</f>
        <v/>
      </c>
      <c r="AZ11" s="43" t="str">
        <f>IF('DT-11'!C64&lt;&gt;"",AZ10,"")</f>
        <v/>
      </c>
    </row>
    <row r="12" spans="1:52" ht="15.75" x14ac:dyDescent="0.15">
      <c r="A12" s="45" t="str">
        <f>IF('DT-11'!M65&lt;&gt;"",A11,"")</f>
        <v/>
      </c>
      <c r="B12" s="70" t="str">
        <f>IF('DT-11'!M65&lt;&gt;"",B11,"")</f>
        <v/>
      </c>
      <c r="C12" s="71" t="str">
        <f>IF('DT-11'!M65&lt;&gt;"",C11,"")</f>
        <v/>
      </c>
      <c r="H12" s="70" t="str">
        <f>IF('DT-11'!M65&lt;&gt;"",H11,"")</f>
        <v/>
      </c>
      <c r="I12" s="70" t="str">
        <f>IF('DT-11'!M65&lt;&gt;"",I11,"")</f>
        <v/>
      </c>
      <c r="J12" s="70" t="str">
        <f>IF('DT-11'!M65&lt;&gt;"",J11,"")</f>
        <v/>
      </c>
      <c r="K12" s="70" t="str">
        <f>IF('DT-11'!M65&lt;&gt;"",K11,"")</f>
        <v/>
      </c>
      <c r="L12" s="70" t="str">
        <f>IF('DT-11'!M65&lt;&gt;"",L11,"")</f>
        <v/>
      </c>
      <c r="M12" s="70" t="str">
        <f>IF('DT-11'!M65&lt;&gt;"",M11,"")</f>
        <v/>
      </c>
      <c r="N12" s="70" t="str">
        <f>IF('DT-11'!M65&lt;&gt;"",N11,"")</f>
        <v/>
      </c>
      <c r="O12" s="41" t="str">
        <f>IF('DT-11'!M65&lt;&gt;"",O11,"")</f>
        <v/>
      </c>
      <c r="P12" s="70" t="str">
        <f>IF('DT-11'!M65&lt;&gt;"",P11,"")</f>
        <v/>
      </c>
      <c r="Q12" s="70" t="str">
        <f>IF('DT-11'!M65&lt;&gt;"",Q11,"")</f>
        <v/>
      </c>
      <c r="R12" s="70" t="str">
        <f>IF('DT-11'!M65&lt;&gt;"",R11,"")</f>
        <v/>
      </c>
      <c r="T12" s="70" t="str">
        <f>IF('DT-11'!M65&lt;&gt;"",'DT-11'!AC65,"")</f>
        <v/>
      </c>
      <c r="U12" s="70" t="str">
        <f>IF('DT-11'!M65&lt;&gt;"",'DT-11'!C65,"")</f>
        <v/>
      </c>
      <c r="V12" s="70" t="str">
        <f>IF('DT-11'!M65&lt;&gt;"",'DT-11'!H65,"")</f>
        <v/>
      </c>
      <c r="W12" s="70" t="str">
        <f>IF('DT-11'!M65&lt;&gt;"",'DT-11'!M65,"")</f>
        <v/>
      </c>
      <c r="X12" s="41" t="str">
        <f t="shared" si="0"/>
        <v/>
      </c>
      <c r="Z12" s="70" t="str">
        <f>IF('DT-11'!M65&lt;&gt;"",Z11,"")</f>
        <v/>
      </c>
      <c r="AA12" s="70" t="str">
        <f>ASC(IF('DT-11'!M65&lt;&gt;"",'DT-11'!U65,""))</f>
        <v/>
      </c>
      <c r="AB12" s="41" t="str">
        <f t="shared" si="1"/>
        <v/>
      </c>
      <c r="AC12" s="70" t="str">
        <f>IF('DT-11'!M65&lt;&gt;"",AC11,"")</f>
        <v/>
      </c>
      <c r="AE12" s="70" t="str">
        <f>IF('DT-11'!M65&lt;&gt;"",AE11,"")</f>
        <v/>
      </c>
      <c r="AF12" s="70" t="str">
        <f>IF('DT-11'!M65&lt;&gt;"",AF11,"")</f>
        <v/>
      </c>
      <c r="AG12" s="70" t="str">
        <f>IF('DT-11'!M65&lt;&gt;"",AG11,"")</f>
        <v/>
      </c>
      <c r="AH12" s="70" t="str">
        <f>IF('DT-11'!M65&lt;&gt;"",AH11,"")</f>
        <v/>
      </c>
      <c r="AI12" s="70" t="str">
        <f>IF('DT-11'!M65&lt;&gt;"",AI11,"")</f>
        <v/>
      </c>
      <c r="AJ12" s="70" t="str">
        <f>IF('DT-11'!M65&lt;&gt;"",AJ11,"")</f>
        <v/>
      </c>
      <c r="AK12" s="70" t="str">
        <f>IF('DT-11'!M65&lt;&gt;"",AK11,"")</f>
        <v/>
      </c>
      <c r="AL12" s="70" t="str">
        <f>IF('DT-11'!M65&lt;&gt;"",AL11,"")</f>
        <v/>
      </c>
      <c r="AM12" s="70" t="str">
        <f>IF('DT-11'!M65&lt;&gt;"",AM11,"")</f>
        <v/>
      </c>
      <c r="AN12" s="70" t="str">
        <f>IF('DT-11'!M65&lt;&gt;"",AN11,"")</f>
        <v/>
      </c>
      <c r="AO12" s="70" t="str">
        <f>IF('DT-11'!M65&lt;&gt;"",AO11,"")</f>
        <v/>
      </c>
      <c r="AP12" s="70" t="str">
        <f>IF('DT-11'!M65&lt;&gt;"",AP11,"")</f>
        <v/>
      </c>
      <c r="AQ12" s="70" t="str">
        <f>IF('DT-11'!M65&lt;&gt;"",AQ11,"")</f>
        <v/>
      </c>
      <c r="AR12" s="70" t="str">
        <f>IF('DT-11'!M65&lt;&gt;"",AR11,"")</f>
        <v/>
      </c>
      <c r="AS12" s="70" t="str">
        <f>IF('DT-11'!M65&lt;&gt;"",AS11,"")</f>
        <v/>
      </c>
      <c r="AT12" s="70" t="str">
        <f>IF('DT-11'!M65&lt;&gt;"",AT11,"")</f>
        <v/>
      </c>
      <c r="AU12" s="70" t="str">
        <f>IF('DT-11'!M65&lt;&gt;"",AU11,"")</f>
        <v/>
      </c>
      <c r="AV12" s="70" t="str">
        <f>IF('DT-11'!M65&lt;&gt;"",AV11,"")</f>
        <v/>
      </c>
      <c r="AW12" s="70" t="str">
        <f>IF('DT-11'!M65&lt;&gt;"",AW11,"")</f>
        <v/>
      </c>
      <c r="AX12" s="70" t="str">
        <f>IF('DT-11'!M65&lt;&gt;"",AX11,"")</f>
        <v/>
      </c>
      <c r="AY12" s="70" t="str">
        <f>IF('DT-11'!M65&lt;&gt;"",AY11,"")</f>
        <v/>
      </c>
      <c r="AZ12" s="43" t="str">
        <f>IF('DT-11'!C65&lt;&gt;"",AZ11,"")</f>
        <v/>
      </c>
    </row>
    <row r="13" spans="1:52" ht="15.75" x14ac:dyDescent="0.15">
      <c r="A13" s="45" t="str">
        <f>IF('DT-11'!M66&lt;&gt;"",A12,"")</f>
        <v/>
      </c>
      <c r="B13" s="70" t="str">
        <f>IF('DT-11'!M66&lt;&gt;"",B12,"")</f>
        <v/>
      </c>
      <c r="C13" s="71" t="str">
        <f>IF('DT-11'!M66&lt;&gt;"",C12,"")</f>
        <v/>
      </c>
      <c r="H13" s="70" t="str">
        <f>IF('DT-11'!M66&lt;&gt;"",H12,"")</f>
        <v/>
      </c>
      <c r="I13" s="70" t="str">
        <f>IF('DT-11'!M66&lt;&gt;"",I12,"")</f>
        <v/>
      </c>
      <c r="J13" s="70" t="str">
        <f>IF('DT-11'!M66&lt;&gt;"",J12,"")</f>
        <v/>
      </c>
      <c r="K13" s="70" t="str">
        <f>IF('DT-11'!M66&lt;&gt;"",K12,"")</f>
        <v/>
      </c>
      <c r="L13" s="70" t="str">
        <f>IF('DT-11'!M66&lt;&gt;"",L12,"")</f>
        <v/>
      </c>
      <c r="M13" s="70" t="str">
        <f>IF('DT-11'!M66&lt;&gt;"",M12,"")</f>
        <v/>
      </c>
      <c r="N13" s="70" t="str">
        <f>IF('DT-11'!M66&lt;&gt;"",N12,"")</f>
        <v/>
      </c>
      <c r="O13" s="41" t="str">
        <f>IF('DT-11'!M66&lt;&gt;"",O12,"")</f>
        <v/>
      </c>
      <c r="P13" s="70" t="str">
        <f>IF('DT-11'!M66&lt;&gt;"",P12,"")</f>
        <v/>
      </c>
      <c r="Q13" s="70" t="str">
        <f>IF('DT-11'!M66&lt;&gt;"",Q12,"")</f>
        <v/>
      </c>
      <c r="R13" s="70" t="str">
        <f>IF('DT-11'!M66&lt;&gt;"",R12,"")</f>
        <v/>
      </c>
      <c r="T13" s="70" t="str">
        <f>IF('DT-11'!M66&lt;&gt;"",'DT-11'!AC66,"")</f>
        <v/>
      </c>
      <c r="U13" s="70" t="str">
        <f>IF('DT-11'!M66&lt;&gt;"",'DT-11'!C66,"")</f>
        <v/>
      </c>
      <c r="V13" s="70" t="str">
        <f>IF('DT-11'!M66&lt;&gt;"",'DT-11'!H66,"")</f>
        <v/>
      </c>
      <c r="W13" s="70" t="str">
        <f>IF('DT-11'!M66&lt;&gt;"",'DT-11'!M66,"")</f>
        <v/>
      </c>
      <c r="X13" s="41" t="str">
        <f t="shared" si="0"/>
        <v/>
      </c>
      <c r="Z13" s="70" t="str">
        <f>IF('DT-11'!M66&lt;&gt;"",Z12,"")</f>
        <v/>
      </c>
      <c r="AA13" s="70" t="str">
        <f>ASC(IF('DT-11'!M66&lt;&gt;"",'DT-11'!U66,""))</f>
        <v/>
      </c>
      <c r="AB13" s="41" t="str">
        <f t="shared" si="1"/>
        <v/>
      </c>
      <c r="AC13" s="70" t="str">
        <f>IF('DT-11'!M66&lt;&gt;"",AC12,"")</f>
        <v/>
      </c>
      <c r="AE13" s="70" t="str">
        <f>IF('DT-11'!M66&lt;&gt;"",AE12,"")</f>
        <v/>
      </c>
      <c r="AF13" s="70" t="str">
        <f>IF('DT-11'!M66&lt;&gt;"",AF12,"")</f>
        <v/>
      </c>
      <c r="AG13" s="70" t="str">
        <f>IF('DT-11'!M66&lt;&gt;"",AG12,"")</f>
        <v/>
      </c>
      <c r="AH13" s="70" t="str">
        <f>IF('DT-11'!M66&lt;&gt;"",AH12,"")</f>
        <v/>
      </c>
      <c r="AI13" s="70" t="str">
        <f>IF('DT-11'!M66&lt;&gt;"",AI12,"")</f>
        <v/>
      </c>
      <c r="AJ13" s="70" t="str">
        <f>IF('DT-11'!M66&lt;&gt;"",AJ12,"")</f>
        <v/>
      </c>
      <c r="AK13" s="70" t="str">
        <f>IF('DT-11'!M66&lt;&gt;"",AK12,"")</f>
        <v/>
      </c>
      <c r="AL13" s="70" t="str">
        <f>IF('DT-11'!M66&lt;&gt;"",AL12,"")</f>
        <v/>
      </c>
      <c r="AM13" s="70" t="str">
        <f>IF('DT-11'!M66&lt;&gt;"",AM12,"")</f>
        <v/>
      </c>
      <c r="AN13" s="70" t="str">
        <f>IF('DT-11'!M66&lt;&gt;"",AN12,"")</f>
        <v/>
      </c>
      <c r="AO13" s="70" t="str">
        <f>IF('DT-11'!M66&lt;&gt;"",AO12,"")</f>
        <v/>
      </c>
      <c r="AP13" s="70" t="str">
        <f>IF('DT-11'!M66&lt;&gt;"",AP12,"")</f>
        <v/>
      </c>
      <c r="AQ13" s="70" t="str">
        <f>IF('DT-11'!M66&lt;&gt;"",AQ12,"")</f>
        <v/>
      </c>
      <c r="AR13" s="70" t="str">
        <f>IF('DT-11'!M66&lt;&gt;"",AR12,"")</f>
        <v/>
      </c>
      <c r="AS13" s="70" t="str">
        <f>IF('DT-11'!M66&lt;&gt;"",AS12,"")</f>
        <v/>
      </c>
      <c r="AT13" s="70" t="str">
        <f>IF('DT-11'!M66&lt;&gt;"",AT12,"")</f>
        <v/>
      </c>
      <c r="AU13" s="70" t="str">
        <f>IF('DT-11'!M66&lt;&gt;"",AU12,"")</f>
        <v/>
      </c>
      <c r="AV13" s="70" t="str">
        <f>IF('DT-11'!M66&lt;&gt;"",AV12,"")</f>
        <v/>
      </c>
      <c r="AW13" s="70" t="str">
        <f>IF('DT-11'!M66&lt;&gt;"",AW12,"")</f>
        <v/>
      </c>
      <c r="AX13" s="70" t="str">
        <f>IF('DT-11'!M66&lt;&gt;"",AX12,"")</f>
        <v/>
      </c>
      <c r="AY13" s="70" t="str">
        <f>IF('DT-11'!M66&lt;&gt;"",AY12,"")</f>
        <v/>
      </c>
      <c r="AZ13" s="43" t="str">
        <f>IF('DT-11'!C66&lt;&gt;"",AZ12,"")</f>
        <v/>
      </c>
    </row>
    <row r="14" spans="1:52" ht="15.75" x14ac:dyDescent="0.15">
      <c r="A14" s="45" t="str">
        <f>IF('DT-11'!M67&lt;&gt;"",A13,"")</f>
        <v/>
      </c>
      <c r="B14" s="70" t="str">
        <f>IF('DT-11'!M67&lt;&gt;"",B13,"")</f>
        <v/>
      </c>
      <c r="C14" s="71" t="str">
        <f>IF('DT-11'!M67&lt;&gt;"",C13,"")</f>
        <v/>
      </c>
      <c r="H14" s="70" t="str">
        <f>IF('DT-11'!M67&lt;&gt;"",H13,"")</f>
        <v/>
      </c>
      <c r="I14" s="70" t="str">
        <f>IF('DT-11'!M67&lt;&gt;"",I13,"")</f>
        <v/>
      </c>
      <c r="J14" s="70" t="str">
        <f>IF('DT-11'!M67&lt;&gt;"",J13,"")</f>
        <v/>
      </c>
      <c r="K14" s="70" t="str">
        <f>IF('DT-11'!M67&lt;&gt;"",K13,"")</f>
        <v/>
      </c>
      <c r="L14" s="70" t="str">
        <f>IF('DT-11'!M67&lt;&gt;"",L13,"")</f>
        <v/>
      </c>
      <c r="M14" s="70" t="str">
        <f>IF('DT-11'!M67&lt;&gt;"",M13,"")</f>
        <v/>
      </c>
      <c r="N14" s="70" t="str">
        <f>IF('DT-11'!M67&lt;&gt;"",N13,"")</f>
        <v/>
      </c>
      <c r="O14" s="41" t="str">
        <f>IF('DT-11'!M67&lt;&gt;"",O13,"")</f>
        <v/>
      </c>
      <c r="P14" s="70" t="str">
        <f>IF('DT-11'!M67&lt;&gt;"",P13,"")</f>
        <v/>
      </c>
      <c r="Q14" s="70" t="str">
        <f>IF('DT-11'!M67&lt;&gt;"",Q13,"")</f>
        <v/>
      </c>
      <c r="R14" s="70" t="str">
        <f>IF('DT-11'!M67&lt;&gt;"",R13,"")</f>
        <v/>
      </c>
      <c r="T14" s="70" t="str">
        <f>IF('DT-11'!M67&lt;&gt;"",'DT-11'!AC67,"")</f>
        <v/>
      </c>
      <c r="U14" s="70" t="str">
        <f>IF('DT-11'!M67&lt;&gt;"",'DT-11'!C67,"")</f>
        <v/>
      </c>
      <c r="V14" s="70" t="str">
        <f>IF('DT-11'!M67&lt;&gt;"",'DT-11'!H67,"")</f>
        <v/>
      </c>
      <c r="W14" s="70" t="str">
        <f>IF('DT-11'!M67&lt;&gt;"",'DT-11'!M67,"")</f>
        <v/>
      </c>
      <c r="X14" s="41" t="str">
        <f t="shared" si="0"/>
        <v/>
      </c>
      <c r="Z14" s="70" t="str">
        <f>IF('DT-11'!M67&lt;&gt;"",Z13,"")</f>
        <v/>
      </c>
      <c r="AA14" s="70" t="str">
        <f>ASC(IF('DT-11'!M67&lt;&gt;"",'DT-11'!U67,""))</f>
        <v/>
      </c>
      <c r="AB14" s="41" t="str">
        <f t="shared" si="1"/>
        <v/>
      </c>
      <c r="AC14" s="70" t="str">
        <f>IF('DT-11'!M67&lt;&gt;"",AC13,"")</f>
        <v/>
      </c>
      <c r="AE14" s="70" t="str">
        <f>IF('DT-11'!M67&lt;&gt;"",AE13,"")</f>
        <v/>
      </c>
      <c r="AF14" s="70" t="str">
        <f>IF('DT-11'!M67&lt;&gt;"",AF13,"")</f>
        <v/>
      </c>
      <c r="AG14" s="70" t="str">
        <f>IF('DT-11'!M67&lt;&gt;"",AG13,"")</f>
        <v/>
      </c>
      <c r="AH14" s="70" t="str">
        <f>IF('DT-11'!M67&lt;&gt;"",AH13,"")</f>
        <v/>
      </c>
      <c r="AI14" s="70" t="str">
        <f>IF('DT-11'!M67&lt;&gt;"",AI13,"")</f>
        <v/>
      </c>
      <c r="AJ14" s="70" t="str">
        <f>IF('DT-11'!M67&lt;&gt;"",AJ13,"")</f>
        <v/>
      </c>
      <c r="AK14" s="70" t="str">
        <f>IF('DT-11'!M67&lt;&gt;"",AK13,"")</f>
        <v/>
      </c>
      <c r="AL14" s="70" t="str">
        <f>IF('DT-11'!M67&lt;&gt;"",AL13,"")</f>
        <v/>
      </c>
      <c r="AM14" s="70" t="str">
        <f>IF('DT-11'!M67&lt;&gt;"",AM13,"")</f>
        <v/>
      </c>
      <c r="AN14" s="70" t="str">
        <f>IF('DT-11'!M67&lt;&gt;"",AN13,"")</f>
        <v/>
      </c>
      <c r="AO14" s="70" t="str">
        <f>IF('DT-11'!M67&lt;&gt;"",AO13,"")</f>
        <v/>
      </c>
      <c r="AP14" s="70" t="str">
        <f>IF('DT-11'!M67&lt;&gt;"",AP13,"")</f>
        <v/>
      </c>
      <c r="AQ14" s="70" t="str">
        <f>IF('DT-11'!M67&lt;&gt;"",AQ13,"")</f>
        <v/>
      </c>
      <c r="AR14" s="70" t="str">
        <f>IF('DT-11'!M67&lt;&gt;"",AR13,"")</f>
        <v/>
      </c>
      <c r="AS14" s="70" t="str">
        <f>IF('DT-11'!M67&lt;&gt;"",AS13,"")</f>
        <v/>
      </c>
      <c r="AT14" s="70" t="str">
        <f>IF('DT-11'!M67&lt;&gt;"",AT13,"")</f>
        <v/>
      </c>
      <c r="AU14" s="70" t="str">
        <f>IF('DT-11'!M67&lt;&gt;"",AU13,"")</f>
        <v/>
      </c>
      <c r="AV14" s="70" t="str">
        <f>IF('DT-11'!M67&lt;&gt;"",AV13,"")</f>
        <v/>
      </c>
      <c r="AW14" s="70" t="str">
        <f>IF('DT-11'!M67&lt;&gt;"",AW13,"")</f>
        <v/>
      </c>
      <c r="AX14" s="70" t="str">
        <f>IF('DT-11'!M67&lt;&gt;"",AX13,"")</f>
        <v/>
      </c>
      <c r="AY14" s="70" t="str">
        <f>IF('DT-11'!M67&lt;&gt;"",AY13,"")</f>
        <v/>
      </c>
      <c r="AZ14" s="43" t="str">
        <f>IF('DT-11'!C67&lt;&gt;"",AZ13,"")</f>
        <v/>
      </c>
    </row>
    <row r="15" spans="1:52" ht="15.75" x14ac:dyDescent="0.15">
      <c r="A15" s="45" t="str">
        <f>IF('DT-11'!M68&lt;&gt;"",A14,"")</f>
        <v/>
      </c>
      <c r="B15" s="70" t="str">
        <f>IF('DT-11'!M68&lt;&gt;"",B14,"")</f>
        <v/>
      </c>
      <c r="C15" s="71" t="str">
        <f>IF('DT-11'!M68&lt;&gt;"",C14,"")</f>
        <v/>
      </c>
      <c r="H15" s="70" t="str">
        <f>IF('DT-11'!M68&lt;&gt;"",H14,"")</f>
        <v/>
      </c>
      <c r="I15" s="70" t="str">
        <f>IF('DT-11'!M68&lt;&gt;"",I14,"")</f>
        <v/>
      </c>
      <c r="J15" s="70" t="str">
        <f>IF('DT-11'!M68&lt;&gt;"",J14,"")</f>
        <v/>
      </c>
      <c r="K15" s="70" t="str">
        <f>IF('DT-11'!M68&lt;&gt;"",K14,"")</f>
        <v/>
      </c>
      <c r="L15" s="70" t="str">
        <f>IF('DT-11'!M68&lt;&gt;"",L14,"")</f>
        <v/>
      </c>
      <c r="M15" s="70" t="str">
        <f>IF('DT-11'!M68&lt;&gt;"",M14,"")</f>
        <v/>
      </c>
      <c r="N15" s="70" t="str">
        <f>IF('DT-11'!M68&lt;&gt;"",N14,"")</f>
        <v/>
      </c>
      <c r="O15" s="41" t="str">
        <f>IF('DT-11'!M68&lt;&gt;"",O14,"")</f>
        <v/>
      </c>
      <c r="P15" s="70" t="str">
        <f>IF('DT-11'!M68&lt;&gt;"",P14,"")</f>
        <v/>
      </c>
      <c r="Q15" s="70" t="str">
        <f>IF('DT-11'!M68&lt;&gt;"",Q14,"")</f>
        <v/>
      </c>
      <c r="R15" s="70" t="str">
        <f>IF('DT-11'!M68&lt;&gt;"",R14,"")</f>
        <v/>
      </c>
      <c r="T15" s="70" t="str">
        <f>IF('DT-11'!M68&lt;&gt;"",'DT-11'!AC68,"")</f>
        <v/>
      </c>
      <c r="U15" s="70" t="str">
        <f>IF('DT-11'!M68&lt;&gt;"",'DT-11'!C68,"")</f>
        <v/>
      </c>
      <c r="V15" s="70" t="str">
        <f>IF('DT-11'!M68&lt;&gt;"",'DT-11'!H68,"")</f>
        <v/>
      </c>
      <c r="W15" s="70" t="str">
        <f>IF('DT-11'!M68&lt;&gt;"",'DT-11'!M68,"")</f>
        <v/>
      </c>
      <c r="X15" s="41" t="str">
        <f t="shared" si="0"/>
        <v/>
      </c>
      <c r="Z15" s="70" t="str">
        <f>IF('DT-11'!M68&lt;&gt;"",Z14,"")</f>
        <v/>
      </c>
      <c r="AA15" s="70" t="str">
        <f>ASC(IF('DT-11'!M68&lt;&gt;"",'DT-11'!U68,""))</f>
        <v/>
      </c>
      <c r="AB15" s="41" t="str">
        <f t="shared" si="1"/>
        <v/>
      </c>
      <c r="AC15" s="70" t="str">
        <f>IF('DT-11'!M68&lt;&gt;"",AC14,"")</f>
        <v/>
      </c>
      <c r="AE15" s="70" t="str">
        <f>IF('DT-11'!M68&lt;&gt;"",AE14,"")</f>
        <v/>
      </c>
      <c r="AF15" s="70" t="str">
        <f>IF('DT-11'!M68&lt;&gt;"",AF14,"")</f>
        <v/>
      </c>
      <c r="AG15" s="70" t="str">
        <f>IF('DT-11'!M68&lt;&gt;"",AG14,"")</f>
        <v/>
      </c>
      <c r="AH15" s="70" t="str">
        <f>IF('DT-11'!M68&lt;&gt;"",AH14,"")</f>
        <v/>
      </c>
      <c r="AI15" s="70" t="str">
        <f>IF('DT-11'!M68&lt;&gt;"",AI14,"")</f>
        <v/>
      </c>
      <c r="AJ15" s="70" t="str">
        <f>IF('DT-11'!M68&lt;&gt;"",AJ14,"")</f>
        <v/>
      </c>
      <c r="AK15" s="70" t="str">
        <f>IF('DT-11'!M68&lt;&gt;"",AK14,"")</f>
        <v/>
      </c>
      <c r="AL15" s="70" t="str">
        <f>IF('DT-11'!M68&lt;&gt;"",AL14,"")</f>
        <v/>
      </c>
      <c r="AM15" s="70" t="str">
        <f>IF('DT-11'!M68&lt;&gt;"",AM14,"")</f>
        <v/>
      </c>
      <c r="AN15" s="70" t="str">
        <f>IF('DT-11'!M68&lt;&gt;"",AN14,"")</f>
        <v/>
      </c>
      <c r="AO15" s="70" t="str">
        <f>IF('DT-11'!M68&lt;&gt;"",AO14,"")</f>
        <v/>
      </c>
      <c r="AP15" s="70" t="str">
        <f>IF('DT-11'!M68&lt;&gt;"",AP14,"")</f>
        <v/>
      </c>
      <c r="AQ15" s="70" t="str">
        <f>IF('DT-11'!M68&lt;&gt;"",AQ14,"")</f>
        <v/>
      </c>
      <c r="AR15" s="70" t="str">
        <f>IF('DT-11'!M68&lt;&gt;"",AR14,"")</f>
        <v/>
      </c>
      <c r="AS15" s="70" t="str">
        <f>IF('DT-11'!M68&lt;&gt;"",AS14,"")</f>
        <v/>
      </c>
      <c r="AT15" s="70" t="str">
        <f>IF('DT-11'!M68&lt;&gt;"",AT14,"")</f>
        <v/>
      </c>
      <c r="AU15" s="70" t="str">
        <f>IF('DT-11'!M68&lt;&gt;"",AU14,"")</f>
        <v/>
      </c>
      <c r="AV15" s="70" t="str">
        <f>IF('DT-11'!M68&lt;&gt;"",AV14,"")</f>
        <v/>
      </c>
      <c r="AW15" s="70" t="str">
        <f>IF('DT-11'!M68&lt;&gt;"",AW14,"")</f>
        <v/>
      </c>
      <c r="AX15" s="70" t="str">
        <f>IF('DT-11'!M68&lt;&gt;"",AX14,"")</f>
        <v/>
      </c>
      <c r="AY15" s="70" t="str">
        <f>IF('DT-11'!M68&lt;&gt;"",AY14,"")</f>
        <v/>
      </c>
      <c r="AZ15" s="43" t="str">
        <f>IF('DT-11'!C68&lt;&gt;"",AZ14,"")</f>
        <v/>
      </c>
    </row>
    <row r="16" spans="1:52" ht="16.5" thickBot="1" x14ac:dyDescent="0.2">
      <c r="A16" s="47" t="str">
        <f>IF('DT-11'!M69&lt;&gt;"",A15,"")</f>
        <v/>
      </c>
      <c r="B16" s="48" t="str">
        <f>IF('DT-11'!M69&lt;&gt;"",B15,"")</f>
        <v/>
      </c>
      <c r="C16" s="49" t="str">
        <f>IF('DT-11'!M69&lt;&gt;"",C15,"")</f>
        <v/>
      </c>
      <c r="D16" s="72"/>
      <c r="E16" s="72"/>
      <c r="F16" s="72"/>
      <c r="G16" s="72"/>
      <c r="H16" s="48" t="str">
        <f>IF('DT-11'!M69&lt;&gt;"",H15,"")</f>
        <v/>
      </c>
      <c r="I16" s="48" t="str">
        <f>IF('DT-11'!M69&lt;&gt;"",I15,"")</f>
        <v/>
      </c>
      <c r="J16" s="48" t="str">
        <f>IF('DT-11'!M69&lt;&gt;"",J15,"")</f>
        <v/>
      </c>
      <c r="K16" s="48" t="str">
        <f>IF('DT-11'!M69&lt;&gt;"",K15,"")</f>
        <v/>
      </c>
      <c r="L16" s="48" t="str">
        <f>IF('DT-11'!M69&lt;&gt;"",L15,"")</f>
        <v/>
      </c>
      <c r="M16" s="48" t="str">
        <f>IF('DT-11'!M69&lt;&gt;"",M15,"")</f>
        <v/>
      </c>
      <c r="N16" s="48" t="str">
        <f>IF('DT-11'!M69&lt;&gt;"",N15,"")</f>
        <v/>
      </c>
      <c r="O16" s="44" t="str">
        <f>IF('DT-11'!M69&lt;&gt;"",O15,"")</f>
        <v/>
      </c>
      <c r="P16" s="48" t="str">
        <f>IF('DT-11'!M69&lt;&gt;"",P15,"")</f>
        <v/>
      </c>
      <c r="Q16" s="48" t="str">
        <f>IF('DT-11'!M69&lt;&gt;"",Q15,"")</f>
        <v/>
      </c>
      <c r="R16" s="48" t="str">
        <f>IF('DT-11'!M69&lt;&gt;"",R15,"")</f>
        <v/>
      </c>
      <c r="S16" s="72"/>
      <c r="T16" s="48" t="str">
        <f>IF('DT-11'!M69&lt;&gt;"",'DT-11'!AC69,"")</f>
        <v/>
      </c>
      <c r="U16" s="48" t="str">
        <f>IF('DT-11'!M69&lt;&gt;"",'DT-11'!C69,"")</f>
        <v/>
      </c>
      <c r="V16" s="48" t="str">
        <f>IF('DT-11'!M69&lt;&gt;"",'DT-11'!H69,"")</f>
        <v/>
      </c>
      <c r="W16" s="48" t="str">
        <f>IF('DT-11'!M69&lt;&gt;"",'DT-11'!M69,"")</f>
        <v/>
      </c>
      <c r="X16" s="44" t="str">
        <f t="shared" si="0"/>
        <v/>
      </c>
      <c r="Y16" s="72"/>
      <c r="Z16" s="48" t="str">
        <f>IF('DT-11'!M69&lt;&gt;"",Z15,"")</f>
        <v/>
      </c>
      <c r="AA16" s="48" t="str">
        <f>ASC(IF('DT-11'!M69&lt;&gt;"",'DT-11'!U69,""))</f>
        <v/>
      </c>
      <c r="AB16" s="44" t="str">
        <f t="shared" si="1"/>
        <v/>
      </c>
      <c r="AC16" s="48" t="str">
        <f>IF('DT-11'!M69&lt;&gt;"",AC15,"")</f>
        <v/>
      </c>
      <c r="AD16" s="72"/>
      <c r="AE16" s="48" t="str">
        <f>IF('DT-11'!M69&lt;&gt;"",AE15,"")</f>
        <v/>
      </c>
      <c r="AF16" s="48" t="str">
        <f>IF('DT-11'!M69&lt;&gt;"",AF15,"")</f>
        <v/>
      </c>
      <c r="AG16" s="48" t="str">
        <f>IF('DT-11'!M69&lt;&gt;"",AG15,"")</f>
        <v/>
      </c>
      <c r="AH16" s="48" t="str">
        <f>IF('DT-11'!M69&lt;&gt;"",AH15,"")</f>
        <v/>
      </c>
      <c r="AI16" s="48" t="str">
        <f>IF('DT-11'!M69&lt;&gt;"",AI15,"")</f>
        <v/>
      </c>
      <c r="AJ16" s="48" t="str">
        <f>IF('DT-11'!M69&lt;&gt;"",AJ15,"")</f>
        <v/>
      </c>
      <c r="AK16" s="48" t="str">
        <f>IF('DT-11'!M69&lt;&gt;"",AK15,"")</f>
        <v/>
      </c>
      <c r="AL16" s="48" t="str">
        <f>IF('DT-11'!M69&lt;&gt;"",AL15,"")</f>
        <v/>
      </c>
      <c r="AM16" s="48" t="str">
        <f>IF('DT-11'!M69&lt;&gt;"",AM15,"")</f>
        <v/>
      </c>
      <c r="AN16" s="48" t="str">
        <f>IF('DT-11'!M69&lt;&gt;"",AN15,"")</f>
        <v/>
      </c>
      <c r="AO16" s="48" t="str">
        <f>IF('DT-11'!M69&lt;&gt;"",AO15,"")</f>
        <v/>
      </c>
      <c r="AP16" s="48" t="str">
        <f>IF('DT-11'!M69&lt;&gt;"",AP15,"")</f>
        <v/>
      </c>
      <c r="AQ16" s="48" t="str">
        <f>IF('DT-11'!M69&lt;&gt;"",AQ15,"")</f>
        <v/>
      </c>
      <c r="AR16" s="48" t="str">
        <f>IF('DT-11'!M69&lt;&gt;"",AR15,"")</f>
        <v/>
      </c>
      <c r="AS16" s="48" t="str">
        <f>IF('DT-11'!M69&lt;&gt;"",AS15,"")</f>
        <v/>
      </c>
      <c r="AT16" s="48" t="str">
        <f>IF('DT-11'!M69&lt;&gt;"",AT15,"")</f>
        <v/>
      </c>
      <c r="AU16" s="48" t="str">
        <f>IF('DT-11'!M69&lt;&gt;"",AU15,"")</f>
        <v/>
      </c>
      <c r="AV16" s="48" t="str">
        <f>IF('DT-11'!M69&lt;&gt;"",AV15,"")</f>
        <v/>
      </c>
      <c r="AW16" s="48" t="str">
        <f>IF('DT-11'!M69&lt;&gt;"",AW15,"")</f>
        <v/>
      </c>
      <c r="AX16" s="48" t="str">
        <f>IF('DT-11'!M69&lt;&gt;"",AX15,"")</f>
        <v/>
      </c>
      <c r="AY16" s="48" t="str">
        <f>IF('DT-11'!M69&lt;&gt;"",AY15,"")</f>
        <v/>
      </c>
      <c r="AZ16" s="68" t="str">
        <f>IF('DT-11'!C69&lt;&gt;"",AZ15,"")</f>
        <v/>
      </c>
    </row>
    <row r="17" spans="1:1" ht="15.75" x14ac:dyDescent="0.15">
      <c r="A17" s="70"/>
    </row>
  </sheetData>
  <phoneticPr fontId="5"/>
  <conditionalFormatting sqref="B1">
    <cfRule type="expression" dxfId="31" priority="4">
      <formula>AND(#REF!="済",B1="")</formula>
    </cfRule>
  </conditionalFormatting>
  <conditionalFormatting sqref="B2">
    <cfRule type="expression" dxfId="30" priority="1">
      <formula>AND(#REF!="済",B2="")</formula>
    </cfRule>
  </conditionalFormatting>
  <conditionalFormatting sqref="F1">
    <cfRule type="expression" dxfId="29" priority="5">
      <formula>AND(#REF!="済",F1="")</formula>
    </cfRule>
  </conditionalFormatting>
  <conditionalFormatting sqref="F2">
    <cfRule type="expression" dxfId="28" priority="2">
      <formula>AND(#REF!="済",F2="")</formula>
    </cfRule>
  </conditionalFormatting>
  <conditionalFormatting sqref="G1">
    <cfRule type="expression" dxfId="27" priority="6">
      <formula>AND(#REF!="済",G1="")</formula>
    </cfRule>
  </conditionalFormatting>
  <conditionalFormatting sqref="G2">
    <cfRule type="expression" dxfId="26" priority="3">
      <formula>AND(#REF!="済",G2="")</formula>
    </cfRule>
  </conditionalFormatting>
  <dataValidations count="1">
    <dataValidation allowBlank="1" sqref="A2:B10 AA2 AC3:AC16 C3:O10 Q3:S10 H11:O16 A11:A17 AE3:AZ16 P3:P16 Q11:R16 Z3:AA16 B11:C16 T2:W16" xr:uid="{E25C35C4-C8AB-4453-8B0E-DCDBCE1ED8CA}"/>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Y125"/>
  <sheetViews>
    <sheetView showGridLines="0" tabSelected="1" view="pageBreakPreview" zoomScaleNormal="177" zoomScaleSheetLayoutView="100" zoomScalePageLayoutView="115" workbookViewId="0">
      <selection activeCell="A5" sqref="A5"/>
    </sheetView>
  </sheetViews>
  <sheetFormatPr defaultColWidth="2.5" defaultRowHeight="14.1" customHeight="1" x14ac:dyDescent="0.25"/>
  <cols>
    <col min="1" max="5" width="2.5" style="4"/>
    <col min="6" max="7" width="2.5" style="4" customWidth="1"/>
    <col min="8" max="10" width="2.5" style="4"/>
    <col min="11" max="12" width="2.5" style="4" customWidth="1"/>
    <col min="13" max="17" width="2.5" style="4"/>
    <col min="18" max="18" width="2.5" style="4" customWidth="1"/>
    <col min="19" max="25" width="2.5" style="4"/>
    <col min="26" max="27" width="2.5" style="4" customWidth="1"/>
    <col min="28" max="37" width="2.5" style="4"/>
    <col min="38" max="40" width="2.5" style="4" customWidth="1"/>
    <col min="41" max="41" width="2.5" style="4"/>
    <col min="42" max="42" width="2.5" style="5" customWidth="1"/>
    <col min="43" max="43" width="2.5" style="4" customWidth="1"/>
    <col min="44" max="44" width="1" style="4" customWidth="1"/>
    <col min="45" max="48" width="2.5" style="4"/>
    <col min="49" max="51" width="2.5" style="5" customWidth="1"/>
    <col min="52" max="16384" width="2.5" style="4"/>
  </cols>
  <sheetData>
    <row r="1" spans="1:51" ht="14.1" customHeight="1" x14ac:dyDescent="0.25">
      <c r="A1" s="131" t="s">
        <v>84</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2"/>
      <c r="AN1" s="2"/>
      <c r="AO1" s="2"/>
      <c r="AP1" s="3"/>
      <c r="AQ1" s="2"/>
      <c r="AR1" s="2"/>
      <c r="AS1" s="2"/>
    </row>
    <row r="2" spans="1:51" ht="14.1" customHeight="1" x14ac:dyDescent="0.25">
      <c r="A2" s="131"/>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2"/>
      <c r="AN2" s="2"/>
      <c r="AO2" s="2"/>
      <c r="AP2" s="3"/>
      <c r="AQ2" s="2"/>
      <c r="AR2" s="2"/>
      <c r="AS2" s="2"/>
    </row>
    <row r="3" spans="1:51" ht="14.1" customHeight="1" x14ac:dyDescent="0.25">
      <c r="A3" s="131"/>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2"/>
      <c r="AN3" s="2"/>
      <c r="AO3" s="2"/>
      <c r="AP3" s="3"/>
      <c r="AQ3" s="2"/>
      <c r="AR3" s="2"/>
      <c r="AS3" s="2"/>
    </row>
    <row r="4" spans="1:51" ht="13.5" customHeight="1" x14ac:dyDescent="0.25">
      <c r="A4" s="1"/>
      <c r="B4" s="1"/>
      <c r="C4" s="1"/>
      <c r="D4" s="1"/>
      <c r="E4" s="1"/>
      <c r="F4" s="1"/>
      <c r="G4" s="1"/>
      <c r="H4" s="1"/>
      <c r="I4" s="1"/>
      <c r="J4" s="1"/>
      <c r="K4" s="1"/>
      <c r="L4" s="1"/>
      <c r="M4" s="1"/>
      <c r="N4" s="1"/>
      <c r="O4" s="1"/>
      <c r="P4" s="1"/>
      <c r="Q4" s="1"/>
      <c r="R4" s="1"/>
      <c r="S4" s="1"/>
      <c r="T4" s="1"/>
      <c r="U4" s="1"/>
      <c r="V4" s="1"/>
      <c r="W4" s="1"/>
      <c r="X4" s="1"/>
      <c r="AA4" s="1"/>
      <c r="AB4" s="1"/>
      <c r="AC4" s="1"/>
      <c r="AD4" s="1"/>
      <c r="AE4" s="1"/>
      <c r="AF4" s="1"/>
      <c r="AG4" s="1"/>
      <c r="AH4" s="1"/>
      <c r="AI4" s="1"/>
      <c r="AJ4" s="1"/>
      <c r="AK4" s="1"/>
      <c r="AL4" s="1"/>
      <c r="AM4" s="1"/>
      <c r="AN4" s="1"/>
      <c r="AO4" s="1"/>
      <c r="AP4" s="6"/>
      <c r="AQ4" s="1"/>
      <c r="AR4" s="1"/>
      <c r="AS4" s="1"/>
    </row>
    <row r="5" spans="1:51" ht="14.1" customHeight="1" x14ac:dyDescent="0.25">
      <c r="W5" s="139" t="s">
        <v>85</v>
      </c>
      <c r="X5" s="139"/>
      <c r="Y5" s="139"/>
      <c r="Z5" s="152"/>
      <c r="AA5" s="152"/>
      <c r="AB5" s="152"/>
      <c r="AC5" s="139" t="s">
        <v>86</v>
      </c>
      <c r="AD5" s="139"/>
      <c r="AE5" s="152"/>
      <c r="AF5" s="152"/>
      <c r="AG5" s="139" t="s">
        <v>87</v>
      </c>
      <c r="AH5" s="139"/>
      <c r="AI5" s="152"/>
      <c r="AJ5" s="152"/>
      <c r="AK5" s="139" t="s">
        <v>88</v>
      </c>
      <c r="AL5" s="139"/>
      <c r="AQ5" s="5"/>
      <c r="AR5" s="5"/>
      <c r="AW5" s="4"/>
      <c r="AX5" s="4"/>
      <c r="AY5" s="4"/>
    </row>
    <row r="6" spans="1:51" ht="14.1" customHeight="1" x14ac:dyDescent="0.25">
      <c r="W6" s="151"/>
      <c r="X6" s="151"/>
      <c r="Y6" s="151"/>
      <c r="Z6" s="153"/>
      <c r="AA6" s="153"/>
      <c r="AB6" s="153"/>
      <c r="AC6" s="151"/>
      <c r="AD6" s="151"/>
      <c r="AE6" s="153"/>
      <c r="AF6" s="153"/>
      <c r="AG6" s="151"/>
      <c r="AH6" s="151"/>
      <c r="AI6" s="153"/>
      <c r="AJ6" s="153"/>
      <c r="AK6" s="151"/>
      <c r="AL6" s="151"/>
      <c r="AQ6" s="5"/>
      <c r="AR6" s="5"/>
      <c r="AW6" s="4"/>
      <c r="AX6" s="4"/>
      <c r="AY6" s="4"/>
    </row>
    <row r="7" spans="1:51" ht="6.95" customHeight="1" x14ac:dyDescent="0.25"/>
    <row r="8" spans="1:51" ht="20.100000000000001" customHeight="1" x14ac:dyDescent="0.25">
      <c r="A8" s="133" t="s">
        <v>89</v>
      </c>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7"/>
      <c r="AM8" s="7"/>
      <c r="AN8" s="7"/>
      <c r="AO8" s="7"/>
      <c r="AP8" s="7"/>
      <c r="AQ8" s="7"/>
      <c r="AR8" s="7"/>
      <c r="AS8" s="7"/>
    </row>
    <row r="9" spans="1:51" ht="33.75" customHeight="1" x14ac:dyDescent="0.25">
      <c r="A9" s="8"/>
      <c r="B9" s="117" t="s">
        <v>90</v>
      </c>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9"/>
      <c r="AM9" s="9"/>
      <c r="AN9" s="9"/>
      <c r="AO9" s="9"/>
      <c r="AP9" s="10"/>
      <c r="AQ9" s="9"/>
      <c r="AR9" s="9"/>
      <c r="AS9" s="8"/>
    </row>
    <row r="10" spans="1:51" ht="6.95" customHeight="1" x14ac:dyDescent="0.25">
      <c r="A10" s="8"/>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8"/>
      <c r="AM10" s="8"/>
      <c r="AN10" s="8"/>
      <c r="AO10" s="8"/>
      <c r="AP10" s="11"/>
      <c r="AQ10" s="8"/>
      <c r="AR10" s="8"/>
      <c r="AS10" s="8"/>
    </row>
    <row r="11" spans="1:51" ht="14.1" customHeight="1" x14ac:dyDescent="0.25">
      <c r="C11" s="145" t="s">
        <v>91</v>
      </c>
      <c r="D11" s="145"/>
      <c r="E11" s="145"/>
      <c r="F11" s="145"/>
      <c r="G11" s="145"/>
      <c r="H11" s="145"/>
      <c r="I11" s="145"/>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Q11" s="5"/>
      <c r="AR11" s="5"/>
      <c r="AW11" s="4"/>
      <c r="AX11" s="4"/>
      <c r="AY11" s="4"/>
    </row>
    <row r="12" spans="1:51" ht="14.1" customHeight="1" x14ac:dyDescent="0.25">
      <c r="C12" s="145"/>
      <c r="D12" s="145"/>
      <c r="E12" s="145"/>
      <c r="F12" s="145"/>
      <c r="G12" s="145"/>
      <c r="H12" s="145"/>
      <c r="I12" s="145"/>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Q12" s="5"/>
      <c r="AR12" s="5"/>
      <c r="AW12" s="4"/>
      <c r="AX12" s="4"/>
      <c r="AY12" s="4"/>
    </row>
    <row r="13" spans="1:51" ht="14.1" customHeight="1" x14ac:dyDescent="0.25">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Q13" s="5"/>
      <c r="AR13" s="5"/>
      <c r="AW13" s="4"/>
      <c r="AX13" s="4"/>
      <c r="AY13" s="4"/>
    </row>
    <row r="14" spans="1:51" ht="14.1" customHeight="1" x14ac:dyDescent="0.25">
      <c r="C14" s="145" t="s">
        <v>92</v>
      </c>
      <c r="D14" s="145"/>
      <c r="E14" s="145"/>
      <c r="F14" s="145"/>
      <c r="G14" s="145"/>
      <c r="H14" s="145"/>
      <c r="I14" s="145"/>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Q14" s="5"/>
      <c r="AR14" s="5"/>
      <c r="AW14" s="4"/>
      <c r="AX14" s="4"/>
      <c r="AY14" s="4"/>
    </row>
    <row r="15" spans="1:51" ht="14.1" customHeight="1" x14ac:dyDescent="0.25">
      <c r="C15" s="145"/>
      <c r="D15" s="145"/>
      <c r="E15" s="145"/>
      <c r="F15" s="145"/>
      <c r="G15" s="145"/>
      <c r="H15" s="145"/>
      <c r="I15" s="145"/>
      <c r="J15" s="150"/>
      <c r="K15" s="150"/>
      <c r="L15" s="150"/>
      <c r="M15" s="150"/>
      <c r="N15" s="150"/>
      <c r="O15" s="150"/>
      <c r="P15" s="150"/>
      <c r="Q15" s="150"/>
      <c r="R15" s="150"/>
      <c r="S15" s="150"/>
      <c r="T15" s="150"/>
      <c r="U15" s="150"/>
      <c r="V15" s="150"/>
      <c r="W15" s="150"/>
      <c r="X15" s="150"/>
      <c r="Y15" s="150"/>
      <c r="Z15" s="150"/>
      <c r="AA15" s="150"/>
      <c r="AB15" s="150"/>
      <c r="AC15" s="150"/>
      <c r="AD15" s="150"/>
      <c r="AE15" s="150"/>
      <c r="AF15" s="150"/>
      <c r="AG15" s="150"/>
      <c r="AH15" s="150"/>
      <c r="AI15" s="150"/>
      <c r="AJ15" s="150"/>
      <c r="AK15" s="150"/>
      <c r="AQ15" s="5"/>
      <c r="AR15" s="5"/>
      <c r="AW15" s="4"/>
      <c r="AX15" s="4"/>
      <c r="AY15" s="4"/>
    </row>
    <row r="16" spans="1:51" ht="14.1" customHeight="1" x14ac:dyDescent="0.25">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Q16" s="5"/>
      <c r="AR16" s="5"/>
      <c r="AW16" s="4"/>
      <c r="AX16" s="4"/>
      <c r="AY16" s="4"/>
    </row>
    <row r="17" spans="1:51" ht="14.1" customHeight="1" x14ac:dyDescent="0.25">
      <c r="C17" s="145" t="s">
        <v>93</v>
      </c>
      <c r="D17" s="145"/>
      <c r="E17" s="145"/>
      <c r="F17" s="145"/>
      <c r="G17" s="145"/>
      <c r="H17" s="145"/>
      <c r="I17" s="145"/>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Q17" s="5"/>
      <c r="AR17" s="5"/>
      <c r="AW17" s="4"/>
      <c r="AX17" s="4"/>
      <c r="AY17" s="4"/>
    </row>
    <row r="18" spans="1:51" ht="14.1" customHeight="1" x14ac:dyDescent="0.25">
      <c r="C18" s="145"/>
      <c r="D18" s="145"/>
      <c r="E18" s="145"/>
      <c r="F18" s="145"/>
      <c r="G18" s="145"/>
      <c r="H18" s="145"/>
      <c r="I18" s="145"/>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Q18" s="5"/>
      <c r="AR18" s="5"/>
      <c r="AW18" s="4"/>
      <c r="AX18" s="4"/>
      <c r="AY18" s="4"/>
    </row>
    <row r="19" spans="1:51" ht="14.1" customHeight="1" x14ac:dyDescent="0.25">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Q19" s="5"/>
      <c r="AR19" s="5"/>
      <c r="AW19" s="4"/>
      <c r="AX19" s="4"/>
      <c r="AY19" s="4"/>
    </row>
    <row r="20" spans="1:51" ht="14.1" customHeight="1" x14ac:dyDescent="0.25">
      <c r="C20" s="145" t="s">
        <v>94</v>
      </c>
      <c r="D20" s="145"/>
      <c r="E20" s="145"/>
      <c r="F20" s="145"/>
      <c r="G20" s="145"/>
      <c r="H20" s="145"/>
      <c r="I20" s="145"/>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Q20" s="5"/>
      <c r="AR20" s="5"/>
      <c r="AW20" s="4"/>
      <c r="AX20" s="4"/>
      <c r="AY20" s="4"/>
    </row>
    <row r="21" spans="1:51" ht="14.1" customHeight="1" x14ac:dyDescent="0.25">
      <c r="C21" s="145"/>
      <c r="D21" s="145"/>
      <c r="E21" s="145"/>
      <c r="F21" s="145"/>
      <c r="G21" s="145"/>
      <c r="H21" s="145"/>
      <c r="I21" s="145"/>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Q21" s="5"/>
      <c r="AR21" s="5"/>
      <c r="AW21" s="4"/>
      <c r="AX21" s="4"/>
      <c r="AY21" s="4"/>
    </row>
    <row r="22" spans="1:51" ht="13.5" customHeight="1" x14ac:dyDescent="0.25">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Q22" s="5"/>
      <c r="AR22" s="5"/>
      <c r="AW22" s="4"/>
      <c r="AX22" s="4"/>
      <c r="AY22" s="4"/>
    </row>
    <row r="23" spans="1:51" ht="14.1" customHeight="1" x14ac:dyDescent="0.25">
      <c r="C23" s="145" t="s">
        <v>95</v>
      </c>
      <c r="D23" s="145"/>
      <c r="E23" s="145"/>
      <c r="F23" s="145"/>
      <c r="G23" s="145"/>
      <c r="H23" s="145"/>
      <c r="I23" s="145"/>
      <c r="J23" s="149"/>
      <c r="K23" s="149"/>
      <c r="L23" s="149"/>
      <c r="M23" s="149"/>
      <c r="N23" s="149"/>
      <c r="O23" s="149"/>
      <c r="P23" s="149"/>
      <c r="Q23" s="149"/>
      <c r="R23" s="149"/>
      <c r="S23" s="149"/>
      <c r="T23" s="149"/>
      <c r="U23" s="149"/>
      <c r="V23" s="149"/>
      <c r="W23" s="149"/>
      <c r="X23" s="149"/>
      <c r="Y23" s="149"/>
      <c r="Z23" s="149"/>
      <c r="AA23" s="149"/>
      <c r="AB23" s="149"/>
      <c r="AC23" s="149"/>
      <c r="AD23" s="149"/>
      <c r="AE23" s="149"/>
      <c r="AF23" s="149"/>
      <c r="AG23" s="149"/>
      <c r="AH23" s="149"/>
      <c r="AI23" s="149"/>
      <c r="AJ23" s="149"/>
      <c r="AK23" s="149"/>
      <c r="AQ23" s="5"/>
      <c r="AR23" s="5"/>
      <c r="AW23" s="4"/>
      <c r="AX23" s="4"/>
      <c r="AY23" s="4"/>
    </row>
    <row r="24" spans="1:51" ht="14.1" customHeight="1" x14ac:dyDescent="0.25">
      <c r="C24" s="145"/>
      <c r="D24" s="145"/>
      <c r="E24" s="145"/>
      <c r="F24" s="145"/>
      <c r="G24" s="145"/>
      <c r="H24" s="145"/>
      <c r="I24" s="145"/>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Q24" s="5"/>
      <c r="AR24" s="5"/>
      <c r="AW24" s="4"/>
      <c r="AX24" s="4"/>
      <c r="AY24" s="4"/>
    </row>
    <row r="25" spans="1:51" ht="14.1" customHeight="1" x14ac:dyDescent="0.25">
      <c r="AQ25" s="5"/>
      <c r="AR25" s="5"/>
      <c r="AW25" s="4"/>
      <c r="AX25" s="4"/>
      <c r="AY25" s="4"/>
    </row>
    <row r="26" spans="1:51" ht="14.1" customHeight="1" x14ac:dyDescent="0.25">
      <c r="D26" s="55"/>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56"/>
      <c r="AQ26" s="5"/>
      <c r="AR26" s="5"/>
      <c r="AW26" s="4"/>
      <c r="AX26" s="4"/>
      <c r="AY26" s="4"/>
    </row>
    <row r="27" spans="1:51" ht="6.95" customHeight="1" x14ac:dyDescent="0.25"/>
    <row r="28" spans="1:51" ht="20.100000000000001" customHeight="1" x14ac:dyDescent="0.25">
      <c r="A28" s="133" t="s">
        <v>96</v>
      </c>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7"/>
      <c r="AM28" s="7"/>
      <c r="AN28" s="7"/>
      <c r="AO28" s="7"/>
      <c r="AP28" s="7"/>
      <c r="AQ28" s="7"/>
      <c r="AR28" s="7"/>
      <c r="AS28" s="7"/>
    </row>
    <row r="29" spans="1:51" ht="20.100000000000001" customHeight="1" x14ac:dyDescent="0.25">
      <c r="A29" s="9"/>
      <c r="B29" s="117" t="s">
        <v>97</v>
      </c>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2"/>
      <c r="AM29" s="12"/>
      <c r="AN29" s="12"/>
      <c r="AO29" s="12"/>
      <c r="AP29" s="13"/>
      <c r="AQ29" s="12"/>
      <c r="AR29" s="12"/>
      <c r="AS29" s="12"/>
    </row>
    <row r="30" spans="1:51" ht="6.95" customHeight="1" x14ac:dyDescent="0.25">
      <c r="A30" s="9"/>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12"/>
      <c r="AM30" s="12"/>
      <c r="AN30" s="12"/>
      <c r="AO30" s="12"/>
      <c r="AP30" s="13"/>
      <c r="AQ30" s="12"/>
      <c r="AR30" s="12"/>
      <c r="AS30" s="12"/>
    </row>
    <row r="31" spans="1:51" ht="20.100000000000001" customHeight="1" x14ac:dyDescent="0.25">
      <c r="C31" s="14"/>
      <c r="D31" s="14"/>
      <c r="E31" s="42"/>
      <c r="F31" s="42"/>
      <c r="G31" s="42"/>
      <c r="I31" s="1" t="s">
        <v>98</v>
      </c>
      <c r="J31" s="1"/>
      <c r="K31" s="1"/>
      <c r="L31" s="1"/>
      <c r="M31" s="1"/>
      <c r="N31" s="1"/>
      <c r="O31" s="1"/>
      <c r="P31" s="1"/>
      <c r="Q31" s="1"/>
      <c r="R31" s="1"/>
      <c r="S31" s="1"/>
      <c r="T31" s="1"/>
      <c r="W31" s="1"/>
      <c r="X31" s="1"/>
      <c r="Y31" s="1"/>
      <c r="Z31" s="1"/>
      <c r="AA31" s="1"/>
      <c r="AB31" s="1"/>
      <c r="AC31" s="1"/>
      <c r="AD31" s="1"/>
      <c r="AE31" s="1"/>
      <c r="AF31" s="1"/>
      <c r="AG31" s="1"/>
      <c r="AH31" s="1"/>
      <c r="AI31" s="1"/>
      <c r="AJ31" s="1"/>
      <c r="AK31" s="1"/>
      <c r="AL31" s="1"/>
      <c r="AM31" s="1"/>
      <c r="AN31" s="1"/>
      <c r="AO31" s="1"/>
      <c r="AP31" s="74" t="b">
        <v>0</v>
      </c>
      <c r="AQ31" s="1"/>
      <c r="AR31" s="1"/>
      <c r="AW31" s="15"/>
    </row>
    <row r="32" spans="1:51" ht="6.95" customHeight="1" x14ac:dyDescent="0.25"/>
    <row r="33" spans="1:51" s="16" customFormat="1" ht="24" customHeight="1" x14ac:dyDescent="0.2">
      <c r="H33" s="118" t="s">
        <v>99</v>
      </c>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P33" s="17"/>
      <c r="AW33" s="17"/>
      <c r="AX33" s="17"/>
      <c r="AY33" s="17"/>
    </row>
    <row r="34" spans="1:51" s="16" customFormat="1" ht="12" customHeight="1" x14ac:dyDescent="0.2">
      <c r="H34" s="132" t="s">
        <v>100</v>
      </c>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8"/>
      <c r="AM34" s="18"/>
      <c r="AN34" s="18"/>
      <c r="AO34" s="18"/>
      <c r="AP34" s="17"/>
      <c r="AQ34" s="18"/>
      <c r="AR34" s="18"/>
      <c r="AS34" s="19"/>
      <c r="AW34" s="17"/>
      <c r="AX34" s="17"/>
      <c r="AY34" s="17"/>
    </row>
    <row r="35" spans="1:51" s="16" customFormat="1" ht="6" customHeight="1" x14ac:dyDescent="0.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30"/>
      <c r="AM35" s="30"/>
      <c r="AN35" s="30"/>
      <c r="AO35" s="30"/>
      <c r="AP35" s="17"/>
      <c r="AQ35" s="30"/>
      <c r="AR35" s="30"/>
      <c r="AS35" s="19"/>
      <c r="AW35" s="17"/>
      <c r="AX35" s="17"/>
      <c r="AY35" s="17"/>
    </row>
    <row r="36" spans="1:51" s="16" customFormat="1" ht="14.1" customHeight="1" x14ac:dyDescent="0.2">
      <c r="I36" s="147" t="s">
        <v>101</v>
      </c>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8"/>
      <c r="AI36" s="148"/>
      <c r="AJ36" s="148"/>
      <c r="AK36" s="148"/>
      <c r="AL36" s="20"/>
      <c r="AM36" s="20"/>
      <c r="AN36" s="20"/>
      <c r="AO36" s="20"/>
      <c r="AP36" s="17"/>
      <c r="AQ36" s="20"/>
      <c r="AR36" s="20"/>
      <c r="AS36" s="20"/>
      <c r="AW36" s="17"/>
      <c r="AX36" s="17"/>
      <c r="AY36" s="17"/>
    </row>
    <row r="37" spans="1:51" s="16" customFormat="1" ht="14.1" customHeight="1" x14ac:dyDescent="0.2">
      <c r="AP37" s="17"/>
      <c r="AW37" s="17"/>
      <c r="AX37" s="17"/>
      <c r="AY37" s="17"/>
    </row>
    <row r="38" spans="1:51" s="1" customFormat="1" ht="20.100000000000001" customHeight="1" x14ac:dyDescent="0.2">
      <c r="A38" s="133" t="s">
        <v>102</v>
      </c>
      <c r="B38" s="133"/>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7"/>
      <c r="AM38" s="7"/>
      <c r="AN38" s="7"/>
      <c r="AO38" s="7"/>
      <c r="AP38" s="17"/>
      <c r="AQ38" s="7"/>
      <c r="AR38" s="7"/>
      <c r="AS38" s="7"/>
      <c r="AW38" s="6"/>
      <c r="AX38" s="6"/>
      <c r="AY38" s="6"/>
    </row>
    <row r="39" spans="1:51" s="1" customFormat="1" ht="20.100000000000001" customHeight="1" x14ac:dyDescent="0.2">
      <c r="A39" s="9"/>
      <c r="B39" s="117" t="s">
        <v>103</v>
      </c>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2"/>
      <c r="AM39" s="12"/>
      <c r="AN39" s="12"/>
      <c r="AO39" s="12"/>
      <c r="AP39" s="17"/>
      <c r="AQ39" s="12"/>
      <c r="AR39" s="12"/>
      <c r="AS39" s="12"/>
      <c r="AW39" s="6"/>
      <c r="AX39" s="6"/>
      <c r="AY39" s="6"/>
    </row>
    <row r="40" spans="1:51" s="16" customFormat="1" ht="20.100000000000001" customHeight="1" x14ac:dyDescent="0.2">
      <c r="I40" s="1"/>
      <c r="J40" s="1"/>
      <c r="K40" s="145"/>
      <c r="L40" s="145"/>
      <c r="M40" s="145"/>
      <c r="N40" s="145"/>
      <c r="O40" s="145"/>
      <c r="P40" s="145"/>
      <c r="Q40" s="145"/>
      <c r="R40" s="145"/>
      <c r="S40" s="145"/>
      <c r="T40" s="146"/>
      <c r="U40" s="146"/>
      <c r="V40" s="146"/>
      <c r="W40" s="146"/>
      <c r="X40" s="146"/>
      <c r="Y40" s="146"/>
      <c r="Z40" s="146"/>
      <c r="AA40" s="146"/>
      <c r="AB40" s="146"/>
      <c r="AC40" s="146"/>
      <c r="AD40" s="146"/>
      <c r="AE40" s="146"/>
      <c r="AF40" s="146"/>
      <c r="AG40" s="146"/>
      <c r="AH40" s="146"/>
      <c r="AI40" s="146"/>
      <c r="AJ40" s="146"/>
      <c r="AK40" s="146"/>
      <c r="AQ40" s="17"/>
      <c r="AR40" s="17"/>
      <c r="AS40" s="75" t="s">
        <v>104</v>
      </c>
      <c r="AT40" s="17"/>
      <c r="AU40" s="17"/>
    </row>
    <row r="41" spans="1:51" s="1" customFormat="1" ht="20.100000000000001" customHeight="1" x14ac:dyDescent="0.2">
      <c r="A41" s="9"/>
      <c r="B41" s="53"/>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12"/>
      <c r="AM41" s="12"/>
      <c r="AN41" s="12"/>
      <c r="AO41" s="12"/>
      <c r="AP41" s="17"/>
      <c r="AQ41" s="12"/>
      <c r="AR41" s="12"/>
      <c r="AS41" s="75" t="s">
        <v>105</v>
      </c>
      <c r="AT41" s="16"/>
      <c r="AW41" s="6"/>
      <c r="AX41" s="6"/>
      <c r="AY41" s="6"/>
    </row>
    <row r="42" spans="1:51" s="16" customFormat="1" ht="32.25" customHeight="1" x14ac:dyDescent="0.2">
      <c r="B42" s="53"/>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P42" s="17"/>
      <c r="AS42" s="75" t="s">
        <v>106</v>
      </c>
      <c r="AW42" s="17"/>
      <c r="AX42" s="17"/>
      <c r="AY42" s="17"/>
    </row>
    <row r="43" spans="1:51" s="16" customFormat="1" ht="20.100000000000001" customHeight="1" x14ac:dyDescent="0.2">
      <c r="B43" s="53"/>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Q43" s="17"/>
      <c r="AR43" s="17"/>
      <c r="AS43" s="75" t="s">
        <v>107</v>
      </c>
      <c r="AT43" s="17"/>
      <c r="AU43" s="17"/>
    </row>
    <row r="44" spans="1:51" s="16" customFormat="1" ht="20.100000000000001" customHeight="1" x14ac:dyDescent="0.2">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Q44" s="17"/>
      <c r="AR44" s="17"/>
      <c r="AS44" s="75" t="s">
        <v>108</v>
      </c>
      <c r="AT44" s="17"/>
      <c r="AU44" s="17"/>
    </row>
    <row r="45" spans="1:51" s="16" customFormat="1" ht="20.100000000000001" customHeight="1" x14ac:dyDescent="0.2">
      <c r="B45" s="53"/>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P45" s="17"/>
      <c r="AQ45" s="17"/>
      <c r="AR45" s="17"/>
      <c r="AS45" s="17"/>
      <c r="AT45" s="17"/>
      <c r="AU45" s="17"/>
    </row>
    <row r="46" spans="1:51" s="16" customFormat="1" ht="20.100000000000001" customHeight="1" x14ac:dyDescent="0.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P46" s="17"/>
      <c r="AQ46" s="17"/>
      <c r="AR46" s="17"/>
      <c r="AS46" s="17"/>
      <c r="AT46" s="17"/>
      <c r="AU46" s="17"/>
    </row>
    <row r="47" spans="1:51" s="16" customFormat="1" ht="20.100000000000001" customHeight="1" x14ac:dyDescent="0.2">
      <c r="B47" s="53"/>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P47" s="17"/>
      <c r="AQ47" s="17"/>
      <c r="AR47" s="17"/>
      <c r="AS47" s="17"/>
      <c r="AT47" s="17"/>
      <c r="AU47" s="17"/>
    </row>
    <row r="48" spans="1:51" s="16" customFormat="1" ht="20.100000000000001" customHeight="1" x14ac:dyDescent="0.2">
      <c r="K48" s="111"/>
      <c r="L48" s="111"/>
      <c r="M48" s="111"/>
      <c r="N48" s="111"/>
      <c r="O48" s="111"/>
      <c r="P48" s="111"/>
      <c r="Q48" s="111"/>
      <c r="R48" s="111"/>
      <c r="S48" s="111"/>
      <c r="U48" s="21"/>
      <c r="V48" s="21"/>
      <c r="W48" s="21"/>
      <c r="X48" s="21"/>
      <c r="Y48" s="21"/>
      <c r="Z48" s="21"/>
      <c r="AA48" s="21"/>
      <c r="AB48" s="21"/>
      <c r="AC48" s="21"/>
      <c r="AD48" s="21"/>
      <c r="AE48" s="21"/>
      <c r="AF48" s="21"/>
      <c r="AG48" s="21"/>
      <c r="AH48" s="21"/>
      <c r="AI48" s="21"/>
      <c r="AJ48" s="21"/>
      <c r="AK48" s="21"/>
      <c r="AQ48" s="17"/>
    </row>
    <row r="49" spans="1:51" s="16" customFormat="1" ht="20.100000000000001" customHeight="1" x14ac:dyDescent="0.2">
      <c r="N49" s="31"/>
      <c r="O49" s="31"/>
      <c r="P49" s="31"/>
      <c r="Q49" s="31"/>
      <c r="R49" s="31"/>
      <c r="S49" s="31"/>
      <c r="AW49" s="17"/>
      <c r="AX49" s="17"/>
    </row>
    <row r="50" spans="1:51" s="16" customFormat="1" ht="20.100000000000001" customHeight="1" x14ac:dyDescent="0.2">
      <c r="B50" s="117" t="s">
        <v>109</v>
      </c>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W50" s="17"/>
      <c r="AX50" s="17"/>
      <c r="AY50" s="17"/>
    </row>
    <row r="51" spans="1:51" ht="14.1" customHeight="1" x14ac:dyDescent="0.25">
      <c r="A51" s="22"/>
      <c r="B51" s="22"/>
      <c r="C51" s="22"/>
      <c r="D51" s="118" t="s">
        <v>110</v>
      </c>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23"/>
      <c r="AM51" s="23"/>
      <c r="AN51" s="23"/>
      <c r="AO51" s="23"/>
      <c r="AP51" s="24"/>
      <c r="AT51" s="5"/>
      <c r="AU51" s="5"/>
      <c r="AV51" s="5"/>
      <c r="AW51" s="4"/>
      <c r="AX51" s="4"/>
      <c r="AY51" s="4"/>
    </row>
    <row r="52" spans="1:51" ht="13.5" customHeight="1" x14ac:dyDescent="0.25">
      <c r="A52" s="22"/>
      <c r="B52" s="22"/>
      <c r="C52" s="22"/>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8"/>
      <c r="AL52" s="23"/>
      <c r="AM52" s="23"/>
      <c r="AN52" s="23"/>
      <c r="AO52" s="23"/>
      <c r="AP52" s="24"/>
      <c r="AT52" s="5"/>
      <c r="AU52" s="5"/>
      <c r="AV52" s="5"/>
      <c r="AW52" s="4"/>
      <c r="AX52" s="4"/>
      <c r="AY52" s="4"/>
    </row>
    <row r="53" spans="1:51" ht="14.1" customHeight="1" x14ac:dyDescent="0.25">
      <c r="A53" s="22"/>
      <c r="B53" s="22"/>
      <c r="C53" s="102" t="s">
        <v>111</v>
      </c>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8" t="s">
        <v>112</v>
      </c>
      <c r="AJ53" s="108"/>
      <c r="AK53" s="108"/>
      <c r="AL53" s="108"/>
      <c r="AM53" s="24"/>
      <c r="AP53" s="4"/>
      <c r="AQ53" s="5"/>
      <c r="AR53" s="5"/>
      <c r="AS53" s="5"/>
      <c r="AW53" s="4"/>
      <c r="AX53" s="4"/>
      <c r="AY53" s="4"/>
    </row>
    <row r="54" spans="1:51" ht="24.95" customHeight="1" x14ac:dyDescent="0.25">
      <c r="A54" s="22"/>
      <c r="B54" s="22"/>
      <c r="C54" s="116" t="s">
        <v>113</v>
      </c>
      <c r="D54" s="116"/>
      <c r="E54" s="116"/>
      <c r="F54" s="116"/>
      <c r="G54" s="116"/>
      <c r="H54" s="116" t="s">
        <v>114</v>
      </c>
      <c r="I54" s="116"/>
      <c r="J54" s="116"/>
      <c r="K54" s="116"/>
      <c r="L54" s="116"/>
      <c r="M54" s="116" t="s">
        <v>115</v>
      </c>
      <c r="N54" s="116"/>
      <c r="O54" s="116"/>
      <c r="P54" s="116"/>
      <c r="Q54" s="116"/>
      <c r="R54" s="116"/>
      <c r="S54" s="116"/>
      <c r="T54" s="116"/>
      <c r="U54" s="116" t="s">
        <v>116</v>
      </c>
      <c r="V54" s="116"/>
      <c r="W54" s="116"/>
      <c r="X54" s="116"/>
      <c r="Y54" s="116"/>
      <c r="Z54" s="116"/>
      <c r="AA54" s="116"/>
      <c r="AB54" s="116"/>
      <c r="AC54" s="116" t="s">
        <v>117</v>
      </c>
      <c r="AD54" s="116"/>
      <c r="AE54" s="116"/>
      <c r="AF54" s="116"/>
      <c r="AG54" s="116"/>
      <c r="AH54" s="116"/>
      <c r="AI54" s="107" t="s">
        <v>118</v>
      </c>
      <c r="AJ54" s="107"/>
      <c r="AK54" s="107"/>
      <c r="AL54" s="107"/>
      <c r="AM54" s="5"/>
      <c r="AN54" s="5"/>
      <c r="AO54" s="5"/>
      <c r="AP54" s="4"/>
      <c r="AW54" s="4"/>
      <c r="AX54" s="4"/>
      <c r="AY54" s="4"/>
    </row>
    <row r="55" spans="1:51" ht="20.100000000000001" customHeight="1" x14ac:dyDescent="0.25">
      <c r="A55" s="22"/>
      <c r="B55" s="22"/>
      <c r="C55" s="122"/>
      <c r="D55" s="123"/>
      <c r="E55" s="123"/>
      <c r="F55" s="123"/>
      <c r="G55" s="124"/>
      <c r="H55" s="125"/>
      <c r="I55" s="123"/>
      <c r="J55" s="123"/>
      <c r="K55" s="123"/>
      <c r="L55" s="126"/>
      <c r="M55" s="144"/>
      <c r="N55" s="123"/>
      <c r="O55" s="123"/>
      <c r="P55" s="123"/>
      <c r="Q55" s="123"/>
      <c r="R55" s="123"/>
      <c r="S55" s="123"/>
      <c r="T55" s="126"/>
      <c r="U55" s="122"/>
      <c r="V55" s="123"/>
      <c r="W55" s="123"/>
      <c r="X55" s="123"/>
      <c r="Y55" s="123"/>
      <c r="Z55" s="123"/>
      <c r="AA55" s="123"/>
      <c r="AB55" s="126"/>
      <c r="AC55" s="141"/>
      <c r="AD55" s="142"/>
      <c r="AE55" s="142"/>
      <c r="AF55" s="142"/>
      <c r="AG55" s="142"/>
      <c r="AH55" s="143"/>
      <c r="AI55" s="105"/>
      <c r="AJ55" s="106"/>
      <c r="AK55" s="106"/>
      <c r="AL55" s="106"/>
      <c r="AM55" s="5"/>
      <c r="AN55" s="5"/>
      <c r="AO55" s="5"/>
      <c r="AP55" s="4"/>
      <c r="AW55" s="4"/>
      <c r="AX55" s="4"/>
      <c r="AY55" s="4"/>
    </row>
    <row r="56" spans="1:51" ht="20.100000000000001" customHeight="1" x14ac:dyDescent="0.25">
      <c r="A56" s="16"/>
      <c r="B56" s="16"/>
      <c r="C56" s="122"/>
      <c r="D56" s="123"/>
      <c r="E56" s="123"/>
      <c r="F56" s="123"/>
      <c r="G56" s="124"/>
      <c r="H56" s="125"/>
      <c r="I56" s="123"/>
      <c r="J56" s="123"/>
      <c r="K56" s="123"/>
      <c r="L56" s="126"/>
      <c r="M56" s="122"/>
      <c r="N56" s="123"/>
      <c r="O56" s="123"/>
      <c r="P56" s="123"/>
      <c r="Q56" s="123"/>
      <c r="R56" s="123"/>
      <c r="S56" s="123"/>
      <c r="T56" s="126"/>
      <c r="U56" s="122"/>
      <c r="V56" s="123"/>
      <c r="W56" s="123"/>
      <c r="X56" s="123"/>
      <c r="Y56" s="123"/>
      <c r="Z56" s="123"/>
      <c r="AA56" s="123"/>
      <c r="AB56" s="126"/>
      <c r="AC56" s="141"/>
      <c r="AD56" s="142"/>
      <c r="AE56" s="142"/>
      <c r="AF56" s="142"/>
      <c r="AG56" s="142"/>
      <c r="AH56" s="143"/>
      <c r="AI56" s="105"/>
      <c r="AJ56" s="106"/>
      <c r="AK56" s="106"/>
      <c r="AL56" s="106"/>
      <c r="AM56" s="5"/>
      <c r="AN56" s="5"/>
      <c r="AO56" s="5"/>
      <c r="AP56" s="4"/>
      <c r="AW56" s="4"/>
      <c r="AX56" s="4"/>
      <c r="AY56" s="4"/>
    </row>
    <row r="57" spans="1:51" ht="20.100000000000001" customHeight="1" x14ac:dyDescent="0.25">
      <c r="A57" s="16"/>
      <c r="B57" s="16"/>
      <c r="C57" s="122"/>
      <c r="D57" s="123"/>
      <c r="E57" s="123"/>
      <c r="F57" s="123"/>
      <c r="G57" s="124"/>
      <c r="H57" s="125"/>
      <c r="I57" s="123"/>
      <c r="J57" s="123"/>
      <c r="K57" s="123"/>
      <c r="L57" s="126"/>
      <c r="M57" s="122"/>
      <c r="N57" s="123"/>
      <c r="O57" s="123"/>
      <c r="P57" s="123"/>
      <c r="Q57" s="123"/>
      <c r="R57" s="123"/>
      <c r="S57" s="123"/>
      <c r="T57" s="126"/>
      <c r="U57" s="122"/>
      <c r="V57" s="123"/>
      <c r="W57" s="123"/>
      <c r="X57" s="123"/>
      <c r="Y57" s="123"/>
      <c r="Z57" s="123"/>
      <c r="AA57" s="123"/>
      <c r="AB57" s="126"/>
      <c r="AC57" s="141"/>
      <c r="AD57" s="142"/>
      <c r="AE57" s="142"/>
      <c r="AF57" s="142"/>
      <c r="AG57" s="142"/>
      <c r="AH57" s="143"/>
      <c r="AI57" s="105"/>
      <c r="AJ57" s="106"/>
      <c r="AK57" s="106"/>
      <c r="AL57" s="106"/>
      <c r="AM57" s="5"/>
      <c r="AN57" s="5"/>
      <c r="AO57" s="5"/>
      <c r="AP57" s="4"/>
      <c r="AW57" s="4"/>
      <c r="AX57" s="4"/>
      <c r="AY57" s="4"/>
    </row>
    <row r="58" spans="1:51" ht="20.100000000000001" customHeight="1" x14ac:dyDescent="0.25">
      <c r="A58" s="16"/>
      <c r="B58" s="16"/>
      <c r="C58" s="122"/>
      <c r="D58" s="123"/>
      <c r="E58" s="123"/>
      <c r="F58" s="123"/>
      <c r="G58" s="124"/>
      <c r="H58" s="125"/>
      <c r="I58" s="123"/>
      <c r="J58" s="123"/>
      <c r="K58" s="123"/>
      <c r="L58" s="126"/>
      <c r="M58" s="122"/>
      <c r="N58" s="123"/>
      <c r="O58" s="123"/>
      <c r="P58" s="123"/>
      <c r="Q58" s="123"/>
      <c r="R58" s="123"/>
      <c r="S58" s="123"/>
      <c r="T58" s="126"/>
      <c r="U58" s="122"/>
      <c r="V58" s="123"/>
      <c r="W58" s="123"/>
      <c r="X58" s="123"/>
      <c r="Y58" s="123"/>
      <c r="Z58" s="123"/>
      <c r="AA58" s="123"/>
      <c r="AB58" s="126"/>
      <c r="AC58" s="141"/>
      <c r="AD58" s="142"/>
      <c r="AE58" s="142"/>
      <c r="AF58" s="142"/>
      <c r="AG58" s="142"/>
      <c r="AH58" s="143"/>
      <c r="AI58" s="105"/>
      <c r="AJ58" s="106"/>
      <c r="AK58" s="106"/>
      <c r="AL58" s="106"/>
      <c r="AM58" s="5"/>
      <c r="AN58" s="5"/>
      <c r="AO58" s="5"/>
      <c r="AP58" s="4"/>
      <c r="AW58" s="4"/>
      <c r="AX58" s="4"/>
      <c r="AY58" s="4"/>
    </row>
    <row r="59" spans="1:51" ht="20.100000000000001" customHeight="1" x14ac:dyDescent="0.25">
      <c r="A59" s="25"/>
      <c r="B59" s="25"/>
      <c r="C59" s="122"/>
      <c r="D59" s="123"/>
      <c r="E59" s="123"/>
      <c r="F59" s="123"/>
      <c r="G59" s="124"/>
      <c r="H59" s="125"/>
      <c r="I59" s="123"/>
      <c r="J59" s="123"/>
      <c r="K59" s="123"/>
      <c r="L59" s="126"/>
      <c r="M59" s="122"/>
      <c r="N59" s="123"/>
      <c r="O59" s="123"/>
      <c r="P59" s="123"/>
      <c r="Q59" s="123"/>
      <c r="R59" s="123"/>
      <c r="S59" s="123"/>
      <c r="T59" s="126"/>
      <c r="U59" s="122"/>
      <c r="V59" s="123"/>
      <c r="W59" s="123"/>
      <c r="X59" s="123"/>
      <c r="Y59" s="123"/>
      <c r="Z59" s="123"/>
      <c r="AA59" s="123"/>
      <c r="AB59" s="126"/>
      <c r="AC59" s="141"/>
      <c r="AD59" s="142"/>
      <c r="AE59" s="142"/>
      <c r="AF59" s="142"/>
      <c r="AG59" s="142"/>
      <c r="AH59" s="143"/>
      <c r="AI59" s="105"/>
      <c r="AJ59" s="106"/>
      <c r="AK59" s="106"/>
      <c r="AL59" s="106"/>
      <c r="AM59" s="5"/>
      <c r="AN59" s="5"/>
      <c r="AO59" s="5"/>
      <c r="AP59" s="4"/>
      <c r="AW59" s="4"/>
      <c r="AX59" s="4"/>
      <c r="AY59" s="4"/>
    </row>
    <row r="60" spans="1:51" ht="20.100000000000001" customHeight="1" x14ac:dyDescent="0.25">
      <c r="C60" s="122"/>
      <c r="D60" s="123"/>
      <c r="E60" s="123"/>
      <c r="F60" s="123"/>
      <c r="G60" s="124"/>
      <c r="H60" s="125"/>
      <c r="I60" s="123"/>
      <c r="J60" s="123"/>
      <c r="K60" s="123"/>
      <c r="L60" s="126"/>
      <c r="M60" s="122"/>
      <c r="N60" s="123"/>
      <c r="O60" s="123"/>
      <c r="P60" s="123"/>
      <c r="Q60" s="123"/>
      <c r="R60" s="123"/>
      <c r="S60" s="123"/>
      <c r="T60" s="126"/>
      <c r="U60" s="122"/>
      <c r="V60" s="123"/>
      <c r="W60" s="123"/>
      <c r="X60" s="123"/>
      <c r="Y60" s="123"/>
      <c r="Z60" s="123"/>
      <c r="AA60" s="123"/>
      <c r="AB60" s="126"/>
      <c r="AC60" s="141"/>
      <c r="AD60" s="142"/>
      <c r="AE60" s="142"/>
      <c r="AF60" s="142"/>
      <c r="AG60" s="142"/>
      <c r="AH60" s="143"/>
      <c r="AI60" s="105"/>
      <c r="AJ60" s="106"/>
      <c r="AK60" s="106"/>
      <c r="AL60" s="106"/>
      <c r="AM60" s="5"/>
      <c r="AN60" s="5"/>
      <c r="AO60" s="5"/>
      <c r="AP60" s="4"/>
      <c r="AW60" s="4"/>
      <c r="AX60" s="4"/>
      <c r="AY60" s="4"/>
    </row>
    <row r="61" spans="1:51" ht="20.100000000000001" customHeight="1" x14ac:dyDescent="0.25">
      <c r="C61" s="122"/>
      <c r="D61" s="123"/>
      <c r="E61" s="123"/>
      <c r="F61" s="123"/>
      <c r="G61" s="124"/>
      <c r="H61" s="125"/>
      <c r="I61" s="123"/>
      <c r="J61" s="123"/>
      <c r="K61" s="123"/>
      <c r="L61" s="126"/>
      <c r="M61" s="122"/>
      <c r="N61" s="123"/>
      <c r="O61" s="123"/>
      <c r="P61" s="123"/>
      <c r="Q61" s="123"/>
      <c r="R61" s="123"/>
      <c r="S61" s="123"/>
      <c r="T61" s="126"/>
      <c r="U61" s="122"/>
      <c r="V61" s="123"/>
      <c r="W61" s="123"/>
      <c r="X61" s="123"/>
      <c r="Y61" s="123"/>
      <c r="Z61" s="123"/>
      <c r="AA61" s="123"/>
      <c r="AB61" s="126"/>
      <c r="AC61" s="141"/>
      <c r="AD61" s="142"/>
      <c r="AE61" s="142"/>
      <c r="AF61" s="142"/>
      <c r="AG61" s="142"/>
      <c r="AH61" s="143"/>
      <c r="AI61" s="105"/>
      <c r="AJ61" s="106"/>
      <c r="AK61" s="106"/>
      <c r="AL61" s="106"/>
      <c r="AM61" s="15"/>
      <c r="AN61" s="15"/>
      <c r="AO61" s="15"/>
      <c r="AP61" s="4"/>
      <c r="AW61" s="4"/>
      <c r="AX61" s="4"/>
      <c r="AY61" s="4"/>
    </row>
    <row r="62" spans="1:51" ht="20.100000000000001" customHeight="1" x14ac:dyDescent="0.25">
      <c r="C62" s="122"/>
      <c r="D62" s="123"/>
      <c r="E62" s="123"/>
      <c r="F62" s="123"/>
      <c r="G62" s="124"/>
      <c r="H62" s="125"/>
      <c r="I62" s="123"/>
      <c r="J62" s="123"/>
      <c r="K62" s="123"/>
      <c r="L62" s="126"/>
      <c r="M62" s="122"/>
      <c r="N62" s="123"/>
      <c r="O62" s="123"/>
      <c r="P62" s="123"/>
      <c r="Q62" s="123"/>
      <c r="R62" s="123"/>
      <c r="S62" s="123"/>
      <c r="T62" s="126"/>
      <c r="U62" s="122"/>
      <c r="V62" s="123"/>
      <c r="W62" s="123"/>
      <c r="X62" s="123"/>
      <c r="Y62" s="123"/>
      <c r="Z62" s="123"/>
      <c r="AA62" s="123"/>
      <c r="AB62" s="126"/>
      <c r="AC62" s="141"/>
      <c r="AD62" s="142"/>
      <c r="AE62" s="142"/>
      <c r="AF62" s="142"/>
      <c r="AG62" s="142"/>
      <c r="AH62" s="143"/>
      <c r="AI62" s="105"/>
      <c r="AJ62" s="106"/>
      <c r="AK62" s="106"/>
      <c r="AL62" s="106"/>
      <c r="AM62" s="15"/>
      <c r="AN62" s="15"/>
      <c r="AO62" s="15"/>
      <c r="AP62" s="4"/>
      <c r="AW62" s="4"/>
      <c r="AX62" s="4"/>
      <c r="AY62" s="4"/>
    </row>
    <row r="63" spans="1:51" ht="20.100000000000001" customHeight="1" x14ac:dyDescent="0.25">
      <c r="C63" s="122"/>
      <c r="D63" s="123"/>
      <c r="E63" s="123"/>
      <c r="F63" s="123"/>
      <c r="G63" s="124"/>
      <c r="H63" s="125"/>
      <c r="I63" s="123"/>
      <c r="J63" s="123"/>
      <c r="K63" s="123"/>
      <c r="L63" s="126"/>
      <c r="M63" s="122"/>
      <c r="N63" s="123"/>
      <c r="O63" s="123"/>
      <c r="P63" s="123"/>
      <c r="Q63" s="123"/>
      <c r="R63" s="123"/>
      <c r="S63" s="123"/>
      <c r="T63" s="126"/>
      <c r="U63" s="122"/>
      <c r="V63" s="123"/>
      <c r="W63" s="123"/>
      <c r="X63" s="123"/>
      <c r="Y63" s="123"/>
      <c r="Z63" s="123"/>
      <c r="AA63" s="123"/>
      <c r="AB63" s="126"/>
      <c r="AC63" s="141"/>
      <c r="AD63" s="142"/>
      <c r="AE63" s="142"/>
      <c r="AF63" s="142"/>
      <c r="AG63" s="142"/>
      <c r="AH63" s="143"/>
      <c r="AI63" s="105"/>
      <c r="AJ63" s="106"/>
      <c r="AK63" s="106"/>
      <c r="AL63" s="106"/>
      <c r="AM63" s="15"/>
      <c r="AN63" s="15"/>
      <c r="AO63" s="15"/>
      <c r="AP63" s="4"/>
      <c r="AW63" s="4"/>
      <c r="AX63" s="4"/>
      <c r="AY63" s="4"/>
    </row>
    <row r="64" spans="1:51" ht="20.100000000000001" customHeight="1" x14ac:dyDescent="0.25">
      <c r="C64" s="122"/>
      <c r="D64" s="123"/>
      <c r="E64" s="123"/>
      <c r="F64" s="123"/>
      <c r="G64" s="124"/>
      <c r="H64" s="125"/>
      <c r="I64" s="123"/>
      <c r="J64" s="123"/>
      <c r="K64" s="123"/>
      <c r="L64" s="126"/>
      <c r="M64" s="122"/>
      <c r="N64" s="123"/>
      <c r="O64" s="123"/>
      <c r="P64" s="123"/>
      <c r="Q64" s="123"/>
      <c r="R64" s="123"/>
      <c r="S64" s="123"/>
      <c r="T64" s="126"/>
      <c r="U64" s="122"/>
      <c r="V64" s="123"/>
      <c r="W64" s="123"/>
      <c r="X64" s="123"/>
      <c r="Y64" s="123"/>
      <c r="Z64" s="123"/>
      <c r="AA64" s="123"/>
      <c r="AB64" s="126"/>
      <c r="AC64" s="141"/>
      <c r="AD64" s="142"/>
      <c r="AE64" s="142"/>
      <c r="AF64" s="142"/>
      <c r="AG64" s="142"/>
      <c r="AH64" s="143"/>
      <c r="AI64" s="105"/>
      <c r="AJ64" s="106"/>
      <c r="AK64" s="106"/>
      <c r="AL64" s="106"/>
      <c r="AM64" s="15"/>
      <c r="AN64" s="15"/>
      <c r="AO64" s="15"/>
      <c r="AP64" s="4"/>
      <c r="AW64" s="4"/>
      <c r="AX64" s="4"/>
      <c r="AY64" s="4"/>
    </row>
    <row r="65" spans="3:51" ht="20.100000000000001" customHeight="1" x14ac:dyDescent="0.25">
      <c r="C65" s="122"/>
      <c r="D65" s="123"/>
      <c r="E65" s="123"/>
      <c r="F65" s="123"/>
      <c r="G65" s="124"/>
      <c r="H65" s="125"/>
      <c r="I65" s="123"/>
      <c r="J65" s="123"/>
      <c r="K65" s="123"/>
      <c r="L65" s="126"/>
      <c r="M65" s="122"/>
      <c r="N65" s="123"/>
      <c r="O65" s="123"/>
      <c r="P65" s="123"/>
      <c r="Q65" s="123"/>
      <c r="R65" s="123"/>
      <c r="S65" s="123"/>
      <c r="T65" s="126"/>
      <c r="U65" s="122"/>
      <c r="V65" s="123"/>
      <c r="W65" s="123"/>
      <c r="X65" s="123"/>
      <c r="Y65" s="123"/>
      <c r="Z65" s="123"/>
      <c r="AA65" s="123"/>
      <c r="AB65" s="126"/>
      <c r="AC65" s="141"/>
      <c r="AD65" s="142"/>
      <c r="AE65" s="142"/>
      <c r="AF65" s="142"/>
      <c r="AG65" s="142"/>
      <c r="AH65" s="143"/>
      <c r="AI65" s="105"/>
      <c r="AJ65" s="106"/>
      <c r="AK65" s="106"/>
      <c r="AL65" s="106"/>
      <c r="AM65" s="15"/>
      <c r="AN65" s="15"/>
      <c r="AO65" s="15"/>
      <c r="AP65" s="4"/>
      <c r="AW65" s="4"/>
      <c r="AX65" s="4"/>
      <c r="AY65" s="4"/>
    </row>
    <row r="66" spans="3:51" ht="20.100000000000001" customHeight="1" x14ac:dyDescent="0.25">
      <c r="C66" s="122"/>
      <c r="D66" s="123"/>
      <c r="E66" s="123"/>
      <c r="F66" s="123"/>
      <c r="G66" s="124"/>
      <c r="H66" s="125"/>
      <c r="I66" s="123"/>
      <c r="J66" s="123"/>
      <c r="K66" s="123"/>
      <c r="L66" s="126"/>
      <c r="M66" s="122"/>
      <c r="N66" s="123"/>
      <c r="O66" s="123"/>
      <c r="P66" s="123"/>
      <c r="Q66" s="123"/>
      <c r="R66" s="123"/>
      <c r="S66" s="123"/>
      <c r="T66" s="126"/>
      <c r="U66" s="122"/>
      <c r="V66" s="123"/>
      <c r="W66" s="123"/>
      <c r="X66" s="123"/>
      <c r="Y66" s="123"/>
      <c r="Z66" s="123"/>
      <c r="AA66" s="123"/>
      <c r="AB66" s="126"/>
      <c r="AC66" s="141"/>
      <c r="AD66" s="142"/>
      <c r="AE66" s="142"/>
      <c r="AF66" s="142"/>
      <c r="AG66" s="142"/>
      <c r="AH66" s="143"/>
      <c r="AI66" s="105"/>
      <c r="AJ66" s="106"/>
      <c r="AK66" s="106"/>
      <c r="AL66" s="106"/>
      <c r="AM66" s="15"/>
      <c r="AN66" s="15"/>
      <c r="AO66" s="15"/>
      <c r="AP66" s="4"/>
      <c r="AW66" s="4"/>
      <c r="AX66" s="4"/>
      <c r="AY66" s="4"/>
    </row>
    <row r="67" spans="3:51" ht="20.100000000000001" customHeight="1" x14ac:dyDescent="0.25">
      <c r="C67" s="122"/>
      <c r="D67" s="123"/>
      <c r="E67" s="123"/>
      <c r="F67" s="123"/>
      <c r="G67" s="124"/>
      <c r="H67" s="125"/>
      <c r="I67" s="123"/>
      <c r="J67" s="123"/>
      <c r="K67" s="123"/>
      <c r="L67" s="126"/>
      <c r="M67" s="122"/>
      <c r="N67" s="123"/>
      <c r="O67" s="123"/>
      <c r="P67" s="123"/>
      <c r="Q67" s="123"/>
      <c r="R67" s="123"/>
      <c r="S67" s="123"/>
      <c r="T67" s="126"/>
      <c r="U67" s="122"/>
      <c r="V67" s="123"/>
      <c r="W67" s="123"/>
      <c r="X67" s="123"/>
      <c r="Y67" s="123"/>
      <c r="Z67" s="123"/>
      <c r="AA67" s="123"/>
      <c r="AB67" s="126"/>
      <c r="AC67" s="141"/>
      <c r="AD67" s="142"/>
      <c r="AE67" s="142"/>
      <c r="AF67" s="142"/>
      <c r="AG67" s="142"/>
      <c r="AH67" s="143"/>
      <c r="AI67" s="105"/>
      <c r="AJ67" s="106"/>
      <c r="AK67" s="106"/>
      <c r="AL67" s="106"/>
      <c r="AM67" s="15"/>
      <c r="AN67" s="15"/>
      <c r="AO67" s="15"/>
      <c r="AP67" s="4"/>
      <c r="AW67" s="4"/>
      <c r="AX67" s="4"/>
      <c r="AY67" s="4"/>
    </row>
    <row r="68" spans="3:51" ht="20.100000000000001" customHeight="1" x14ac:dyDescent="0.25">
      <c r="C68" s="122"/>
      <c r="D68" s="123"/>
      <c r="E68" s="123"/>
      <c r="F68" s="123"/>
      <c r="G68" s="124"/>
      <c r="H68" s="125"/>
      <c r="I68" s="123"/>
      <c r="J68" s="123"/>
      <c r="K68" s="123"/>
      <c r="L68" s="126"/>
      <c r="M68" s="122"/>
      <c r="N68" s="123"/>
      <c r="O68" s="123"/>
      <c r="P68" s="123"/>
      <c r="Q68" s="123"/>
      <c r="R68" s="123"/>
      <c r="S68" s="123"/>
      <c r="T68" s="126"/>
      <c r="U68" s="122"/>
      <c r="V68" s="123"/>
      <c r="W68" s="123"/>
      <c r="X68" s="123"/>
      <c r="Y68" s="123"/>
      <c r="Z68" s="123"/>
      <c r="AA68" s="123"/>
      <c r="AB68" s="126"/>
      <c r="AC68" s="141"/>
      <c r="AD68" s="142"/>
      <c r="AE68" s="142"/>
      <c r="AF68" s="142"/>
      <c r="AG68" s="142"/>
      <c r="AH68" s="143"/>
      <c r="AI68" s="105"/>
      <c r="AJ68" s="106"/>
      <c r="AK68" s="106"/>
      <c r="AL68" s="106"/>
      <c r="AM68" s="15"/>
      <c r="AN68" s="15"/>
      <c r="AO68" s="15"/>
      <c r="AP68" s="4"/>
      <c r="AW68" s="4"/>
      <c r="AX68" s="4"/>
      <c r="AY68" s="4"/>
    </row>
    <row r="69" spans="3:51" ht="20.100000000000001" customHeight="1" x14ac:dyDescent="0.25">
      <c r="C69" s="122"/>
      <c r="D69" s="123"/>
      <c r="E69" s="123"/>
      <c r="F69" s="123"/>
      <c r="G69" s="124"/>
      <c r="H69" s="125"/>
      <c r="I69" s="123"/>
      <c r="J69" s="123"/>
      <c r="K69" s="123"/>
      <c r="L69" s="126"/>
      <c r="M69" s="144"/>
      <c r="N69" s="123"/>
      <c r="O69" s="123"/>
      <c r="P69" s="123"/>
      <c r="Q69" s="123"/>
      <c r="R69" s="123"/>
      <c r="S69" s="123"/>
      <c r="T69" s="126"/>
      <c r="U69" s="122"/>
      <c r="V69" s="123"/>
      <c r="W69" s="123"/>
      <c r="X69" s="123"/>
      <c r="Y69" s="123"/>
      <c r="Z69" s="123"/>
      <c r="AA69" s="123"/>
      <c r="AB69" s="126"/>
      <c r="AC69" s="141"/>
      <c r="AD69" s="142"/>
      <c r="AE69" s="142"/>
      <c r="AF69" s="142"/>
      <c r="AG69" s="142"/>
      <c r="AH69" s="143"/>
      <c r="AI69" s="105"/>
      <c r="AJ69" s="106"/>
      <c r="AK69" s="106"/>
      <c r="AL69" s="106"/>
      <c r="AM69" s="15"/>
      <c r="AN69" s="15"/>
      <c r="AO69" s="15"/>
      <c r="AP69" s="4"/>
      <c r="AW69" s="4"/>
      <c r="AX69" s="4"/>
      <c r="AY69" s="4"/>
    </row>
    <row r="70" spans="3:51" ht="14.1" customHeight="1" x14ac:dyDescent="0.25">
      <c r="AT70" s="15"/>
      <c r="AU70" s="15"/>
      <c r="AV70" s="15"/>
      <c r="AW70" s="4"/>
      <c r="AX70" s="4"/>
      <c r="AY70" s="4"/>
    </row>
    <row r="71" spans="3:51" ht="14.1" customHeight="1" x14ac:dyDescent="0.25">
      <c r="E71" s="118" t="s">
        <v>119</v>
      </c>
      <c r="F71" s="118"/>
      <c r="G71" s="118"/>
      <c r="H71" s="118"/>
      <c r="I71" s="118"/>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c r="AG71" s="118"/>
      <c r="AH71" s="118"/>
      <c r="AI71" s="118"/>
      <c r="AJ71" s="118"/>
      <c r="AK71" s="118"/>
      <c r="AL71" s="23"/>
      <c r="AM71" s="23"/>
      <c r="AN71" s="23"/>
      <c r="AO71" s="23"/>
      <c r="AP71" s="17"/>
      <c r="AT71" s="5"/>
      <c r="AU71" s="5"/>
      <c r="AV71" s="5"/>
      <c r="AW71" s="4"/>
      <c r="AX71" s="4"/>
      <c r="AY71" s="4"/>
    </row>
    <row r="72" spans="3:51" ht="14.1" customHeight="1" x14ac:dyDescent="0.25">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8"/>
      <c r="AL72" s="23"/>
      <c r="AM72" s="23"/>
      <c r="AN72" s="23"/>
      <c r="AO72" s="23"/>
      <c r="AP72" s="17"/>
      <c r="AT72" s="5"/>
      <c r="AU72" s="5"/>
      <c r="AV72" s="5"/>
      <c r="AW72" s="4"/>
      <c r="AX72" s="4"/>
      <c r="AY72" s="4"/>
    </row>
    <row r="73" spans="3:51" ht="15" customHeight="1" x14ac:dyDescent="0.25">
      <c r="E73" s="118"/>
      <c r="F73" s="118"/>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23"/>
      <c r="AM73" s="23"/>
      <c r="AN73" s="23"/>
      <c r="AO73" s="23"/>
      <c r="AP73" s="26"/>
      <c r="AT73" s="5"/>
      <c r="AU73" s="5"/>
      <c r="AV73" s="5"/>
      <c r="AW73" s="4"/>
      <c r="AX73" s="4"/>
      <c r="AY73" s="4"/>
    </row>
    <row r="74" spans="3:51" ht="14.25" customHeight="1" x14ac:dyDescent="0.25">
      <c r="E74" s="118" t="s">
        <v>120</v>
      </c>
      <c r="F74" s="118"/>
      <c r="G74" s="118"/>
      <c r="H74" s="118"/>
      <c r="I74" s="118"/>
      <c r="J74" s="118"/>
      <c r="K74" s="118"/>
      <c r="L74" s="118"/>
      <c r="M74" s="118"/>
      <c r="N74" s="118"/>
      <c r="O74" s="118"/>
      <c r="P74" s="118"/>
      <c r="Q74" s="118"/>
      <c r="R74" s="118"/>
      <c r="S74" s="118"/>
      <c r="T74" s="118"/>
      <c r="U74" s="118"/>
      <c r="V74" s="118"/>
      <c r="W74" s="118"/>
      <c r="X74" s="118"/>
      <c r="Y74" s="118"/>
      <c r="Z74" s="118"/>
      <c r="AA74" s="118"/>
      <c r="AB74" s="118"/>
      <c r="AC74" s="118"/>
      <c r="AD74" s="118"/>
      <c r="AE74" s="118"/>
      <c r="AF74" s="118"/>
      <c r="AG74" s="118"/>
      <c r="AH74" s="118"/>
      <c r="AI74" s="118"/>
      <c r="AJ74" s="118"/>
      <c r="AK74" s="118"/>
      <c r="AL74" s="23"/>
      <c r="AM74" s="23"/>
      <c r="AN74" s="23"/>
      <c r="AO74" s="23"/>
      <c r="AP74" s="26"/>
      <c r="AT74" s="5"/>
      <c r="AU74" s="5"/>
      <c r="AV74" s="5"/>
      <c r="AW74" s="4"/>
      <c r="AX74" s="4"/>
      <c r="AY74" s="4"/>
    </row>
    <row r="75" spans="3:51" ht="25.5" customHeight="1" x14ac:dyDescent="0.25">
      <c r="E75" s="118"/>
      <c r="F75" s="118"/>
      <c r="G75" s="118"/>
      <c r="H75" s="118"/>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118"/>
      <c r="AK75" s="118"/>
      <c r="AL75" s="23"/>
      <c r="AM75" s="23"/>
      <c r="AN75" s="23"/>
      <c r="AO75" s="23"/>
      <c r="AT75" s="5"/>
      <c r="AU75" s="5"/>
      <c r="AV75" s="5"/>
      <c r="AW75" s="4"/>
      <c r="AX75" s="4"/>
      <c r="AY75" s="4"/>
    </row>
    <row r="76" spans="3:51" ht="32.25" customHeight="1" x14ac:dyDescent="0.25">
      <c r="E76" s="118" t="s">
        <v>121</v>
      </c>
      <c r="F76" s="118"/>
      <c r="G76" s="118"/>
      <c r="H76" s="118"/>
      <c r="I76" s="118"/>
      <c r="J76" s="118"/>
      <c r="K76" s="118"/>
      <c r="L76" s="118"/>
      <c r="M76" s="118"/>
      <c r="N76" s="118"/>
      <c r="O76" s="118"/>
      <c r="P76" s="118"/>
      <c r="Q76" s="118"/>
      <c r="R76" s="118"/>
      <c r="S76" s="118"/>
      <c r="T76" s="118"/>
      <c r="U76" s="118"/>
      <c r="V76" s="118"/>
      <c r="W76" s="118"/>
      <c r="X76" s="118"/>
      <c r="Y76" s="118"/>
      <c r="Z76" s="118"/>
      <c r="AA76" s="118"/>
      <c r="AB76" s="118"/>
      <c r="AC76" s="118"/>
      <c r="AD76" s="118"/>
      <c r="AE76" s="118"/>
      <c r="AF76" s="118"/>
      <c r="AG76" s="118"/>
      <c r="AH76" s="118"/>
      <c r="AI76" s="118"/>
      <c r="AJ76" s="118"/>
      <c r="AK76" s="118"/>
      <c r="AL76" s="23"/>
      <c r="AM76" s="23"/>
      <c r="AN76" s="23"/>
      <c r="AO76" s="23"/>
      <c r="AP76" s="26"/>
      <c r="AT76" s="5"/>
      <c r="AU76" s="5"/>
      <c r="AV76" s="5"/>
      <c r="AW76" s="4"/>
      <c r="AX76" s="4"/>
      <c r="AY76" s="4"/>
    </row>
    <row r="77" spans="3:51" ht="24" customHeight="1" x14ac:dyDescent="0.25">
      <c r="D77" s="27"/>
      <c r="E77" s="134" t="s">
        <v>122</v>
      </c>
      <c r="F77" s="134"/>
      <c r="G77" s="134"/>
      <c r="H77" s="134"/>
      <c r="I77" s="134"/>
      <c r="J77" s="134"/>
      <c r="K77" s="134"/>
      <c r="L77" s="134"/>
      <c r="M77" s="134"/>
      <c r="N77" s="134"/>
      <c r="O77" s="134"/>
      <c r="P77" s="134"/>
      <c r="Q77" s="134"/>
      <c r="R77" s="134"/>
      <c r="S77" s="134"/>
      <c r="T77" s="134"/>
      <c r="U77" s="134"/>
      <c r="V77" s="134"/>
      <c r="W77" s="134"/>
      <c r="X77" s="134"/>
      <c r="Y77" s="134"/>
      <c r="Z77" s="134"/>
      <c r="AA77" s="134"/>
      <c r="AB77" s="134"/>
      <c r="AC77" s="134"/>
      <c r="AD77" s="134"/>
      <c r="AE77" s="134"/>
      <c r="AF77" s="134"/>
      <c r="AG77" s="134"/>
      <c r="AH77" s="134"/>
      <c r="AI77" s="134"/>
      <c r="AJ77" s="134"/>
      <c r="AK77" s="134"/>
      <c r="AL77" s="134"/>
      <c r="AM77" s="28"/>
      <c r="AN77" s="28"/>
      <c r="AO77" s="23"/>
      <c r="AT77" s="5"/>
      <c r="AU77" s="5"/>
      <c r="AV77" s="5"/>
      <c r="AW77" s="4"/>
      <c r="AX77" s="4"/>
      <c r="AY77" s="4"/>
    </row>
    <row r="78" spans="3:51" ht="42" customHeight="1" x14ac:dyDescent="0.25">
      <c r="E78" s="118" t="s">
        <v>123</v>
      </c>
      <c r="F78" s="118"/>
      <c r="G78" s="118"/>
      <c r="H78" s="118"/>
      <c r="I78" s="118"/>
      <c r="J78" s="118"/>
      <c r="K78" s="118"/>
      <c r="L78" s="118"/>
      <c r="M78" s="118"/>
      <c r="N78" s="118"/>
      <c r="O78" s="118"/>
      <c r="P78" s="118"/>
      <c r="Q78" s="118"/>
      <c r="R78" s="118"/>
      <c r="S78" s="118"/>
      <c r="T78" s="118"/>
      <c r="U78" s="118"/>
      <c r="V78" s="118"/>
      <c r="W78" s="118"/>
      <c r="X78" s="118"/>
      <c r="Y78" s="118"/>
      <c r="Z78" s="118"/>
      <c r="AA78" s="118"/>
      <c r="AB78" s="118"/>
      <c r="AC78" s="118"/>
      <c r="AD78" s="118"/>
      <c r="AE78" s="118"/>
      <c r="AF78" s="118"/>
      <c r="AG78" s="118"/>
      <c r="AH78" s="118"/>
      <c r="AI78" s="118"/>
      <c r="AJ78" s="118"/>
      <c r="AK78" s="118"/>
      <c r="AL78" s="23"/>
      <c r="AM78" s="23"/>
      <c r="AN78" s="23"/>
      <c r="AO78" s="23"/>
      <c r="AP78" s="26"/>
      <c r="AT78" s="5"/>
      <c r="AU78" s="5"/>
      <c r="AV78" s="5"/>
      <c r="AW78" s="4"/>
      <c r="AX78" s="4"/>
      <c r="AY78" s="4"/>
    </row>
    <row r="79" spans="3:51" ht="13.5" customHeight="1" x14ac:dyDescent="0.25">
      <c r="D79" s="27"/>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28"/>
      <c r="AN79" s="28"/>
      <c r="AO79" s="23"/>
      <c r="AT79" s="5"/>
      <c r="AU79" s="5"/>
      <c r="AV79" s="5"/>
      <c r="AW79" s="4"/>
      <c r="AX79" s="4"/>
      <c r="AY79" s="4"/>
    </row>
    <row r="80" spans="3:51" ht="13.5" customHeight="1" x14ac:dyDescent="0.25">
      <c r="D80" s="27"/>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28"/>
      <c r="AN80" s="28"/>
      <c r="AO80" s="23"/>
      <c r="AT80" s="5"/>
      <c r="AU80" s="5"/>
      <c r="AV80" s="5"/>
      <c r="AW80" s="4"/>
      <c r="AX80" s="4"/>
      <c r="AY80" s="4"/>
    </row>
    <row r="81" spans="3:51" ht="13.5" customHeight="1" x14ac:dyDescent="0.25">
      <c r="D81" s="27"/>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28"/>
      <c r="AN81" s="28"/>
      <c r="AO81" s="23"/>
      <c r="AT81" s="5"/>
      <c r="AU81" s="5"/>
      <c r="AV81" s="5"/>
      <c r="AW81" s="4"/>
      <c r="AX81" s="4"/>
      <c r="AY81" s="4"/>
    </row>
    <row r="82" spans="3:51" ht="13.5" customHeight="1" x14ac:dyDescent="0.25">
      <c r="D82" s="27"/>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28"/>
      <c r="AN82" s="28"/>
      <c r="AO82" s="23"/>
      <c r="AT82" s="5"/>
      <c r="AU82" s="5"/>
      <c r="AV82" s="5"/>
      <c r="AW82" s="4"/>
      <c r="AX82" s="4"/>
      <c r="AY82" s="4"/>
    </row>
    <row r="83" spans="3:51" ht="19.5" customHeight="1" x14ac:dyDescent="0.25">
      <c r="C83" s="117" t="s">
        <v>124</v>
      </c>
      <c r="D83" s="117"/>
      <c r="E83" s="117"/>
      <c r="F83" s="117"/>
      <c r="G83" s="117"/>
      <c r="H83" s="117"/>
      <c r="I83" s="117"/>
      <c r="J83" s="117"/>
      <c r="K83" s="117"/>
      <c r="L83" s="117"/>
      <c r="M83" s="117"/>
      <c r="N83" s="117"/>
      <c r="O83" s="117"/>
      <c r="P83" s="117"/>
      <c r="Q83" s="117"/>
      <c r="R83" s="117"/>
      <c r="S83" s="117"/>
      <c r="T83" s="117"/>
      <c r="U83" s="117"/>
      <c r="V83" s="117"/>
      <c r="W83" s="117"/>
      <c r="X83" s="117"/>
      <c r="Y83" s="117"/>
      <c r="Z83" s="117"/>
      <c r="AA83" s="117"/>
      <c r="AB83" s="117"/>
      <c r="AC83" s="117"/>
      <c r="AD83" s="117"/>
      <c r="AE83" s="117"/>
      <c r="AF83" s="117"/>
      <c r="AG83" s="117"/>
      <c r="AH83" s="117"/>
      <c r="AI83" s="117"/>
      <c r="AJ83" s="117"/>
      <c r="AK83" s="117"/>
      <c r="AL83" s="117"/>
      <c r="AM83" s="28"/>
      <c r="AN83" s="28"/>
      <c r="AO83" s="23"/>
      <c r="AT83" s="5"/>
      <c r="AU83" s="5"/>
      <c r="AV83" s="5"/>
      <c r="AW83" s="4"/>
      <c r="AX83" s="4"/>
      <c r="AY83" s="4"/>
    </row>
    <row r="84" spans="3:51" ht="13.5" customHeight="1" x14ac:dyDescent="0.25">
      <c r="D84" s="118" t="s">
        <v>125</v>
      </c>
      <c r="E84" s="118"/>
      <c r="F84" s="118"/>
      <c r="G84" s="118"/>
      <c r="H84" s="118"/>
      <c r="I84" s="118"/>
      <c r="J84" s="118"/>
      <c r="K84" s="118"/>
      <c r="L84" s="118"/>
      <c r="M84" s="118"/>
      <c r="N84" s="118"/>
      <c r="O84" s="118"/>
      <c r="P84" s="118"/>
      <c r="Q84" s="118"/>
      <c r="R84" s="118"/>
      <c r="S84" s="118"/>
      <c r="T84" s="118"/>
      <c r="U84" s="118"/>
      <c r="V84" s="118"/>
      <c r="W84" s="118"/>
      <c r="X84" s="118"/>
      <c r="Y84" s="118"/>
      <c r="Z84" s="118"/>
      <c r="AA84" s="118"/>
      <c r="AB84" s="118"/>
      <c r="AC84" s="118"/>
      <c r="AD84" s="118"/>
      <c r="AE84" s="118"/>
      <c r="AF84" s="118"/>
      <c r="AG84" s="118"/>
      <c r="AH84" s="118"/>
      <c r="AI84" s="118"/>
      <c r="AJ84" s="118"/>
      <c r="AK84" s="118"/>
      <c r="AL84" s="54"/>
      <c r="AM84" s="28"/>
      <c r="AN84" s="28"/>
      <c r="AO84" s="23"/>
      <c r="AT84" s="5"/>
      <c r="AU84" s="5"/>
      <c r="AV84" s="5"/>
      <c r="AW84" s="4"/>
      <c r="AX84" s="4"/>
      <c r="AY84" s="4"/>
    </row>
    <row r="85" spans="3:51" ht="13.5" customHeight="1" x14ac:dyDescent="0.25">
      <c r="D85" s="118"/>
      <c r="E85" s="118"/>
      <c r="F85" s="118"/>
      <c r="G85" s="118"/>
      <c r="H85" s="118"/>
      <c r="I85" s="118"/>
      <c r="J85" s="118"/>
      <c r="K85" s="118"/>
      <c r="L85" s="118"/>
      <c r="M85" s="118"/>
      <c r="N85" s="118"/>
      <c r="O85" s="118"/>
      <c r="P85" s="118"/>
      <c r="Q85" s="118"/>
      <c r="R85" s="118"/>
      <c r="S85" s="118"/>
      <c r="T85" s="118"/>
      <c r="U85" s="118"/>
      <c r="V85" s="118"/>
      <c r="W85" s="118"/>
      <c r="X85" s="118"/>
      <c r="Y85" s="118"/>
      <c r="Z85" s="118"/>
      <c r="AA85" s="118"/>
      <c r="AB85" s="118"/>
      <c r="AC85" s="118"/>
      <c r="AD85" s="118"/>
      <c r="AE85" s="118"/>
      <c r="AF85" s="118"/>
      <c r="AG85" s="118"/>
      <c r="AH85" s="118"/>
      <c r="AI85" s="118"/>
      <c r="AJ85" s="118"/>
      <c r="AK85" s="118"/>
      <c r="AL85" s="54"/>
      <c r="AM85" s="28"/>
      <c r="AN85" s="28"/>
      <c r="AO85" s="23"/>
      <c r="AT85" s="5"/>
      <c r="AU85" s="5"/>
      <c r="AV85" s="5"/>
      <c r="AW85" s="4"/>
      <c r="AX85" s="4"/>
      <c r="AY85" s="4"/>
    </row>
    <row r="86" spans="3:51" ht="13.5" customHeight="1" x14ac:dyDescent="0.25">
      <c r="D86" s="118"/>
      <c r="E86" s="118"/>
      <c r="F86" s="118"/>
      <c r="G86" s="118"/>
      <c r="H86" s="118"/>
      <c r="I86" s="118"/>
      <c r="J86" s="118"/>
      <c r="K86" s="118"/>
      <c r="L86" s="118"/>
      <c r="M86" s="118"/>
      <c r="N86" s="118"/>
      <c r="O86" s="118"/>
      <c r="P86" s="118"/>
      <c r="Q86" s="118"/>
      <c r="R86" s="118"/>
      <c r="S86" s="118"/>
      <c r="T86" s="118"/>
      <c r="U86" s="118"/>
      <c r="V86" s="118"/>
      <c r="W86" s="118"/>
      <c r="X86" s="118"/>
      <c r="Y86" s="118"/>
      <c r="Z86" s="118"/>
      <c r="AA86" s="118"/>
      <c r="AB86" s="118"/>
      <c r="AC86" s="118"/>
      <c r="AD86" s="118"/>
      <c r="AE86" s="118"/>
      <c r="AF86" s="118"/>
      <c r="AG86" s="118"/>
      <c r="AH86" s="118"/>
      <c r="AI86" s="118"/>
      <c r="AJ86" s="118"/>
      <c r="AK86" s="118"/>
      <c r="AL86" s="54"/>
      <c r="AM86" s="28"/>
      <c r="AN86" s="28"/>
      <c r="AO86" s="23"/>
      <c r="AT86" s="5"/>
      <c r="AU86" s="5"/>
      <c r="AV86" s="5"/>
      <c r="AW86" s="4"/>
      <c r="AX86" s="4"/>
      <c r="AY86" s="4"/>
    </row>
    <row r="87" spans="3:51" ht="13.5" customHeight="1" x14ac:dyDescent="0.25">
      <c r="D87" s="118"/>
      <c r="E87" s="118"/>
      <c r="F87" s="118"/>
      <c r="G87" s="118"/>
      <c r="H87" s="118"/>
      <c r="I87" s="118"/>
      <c r="J87" s="118"/>
      <c r="K87" s="118"/>
      <c r="L87" s="118"/>
      <c r="M87" s="118"/>
      <c r="N87" s="118"/>
      <c r="O87" s="118"/>
      <c r="P87" s="118"/>
      <c r="Q87" s="118"/>
      <c r="R87" s="118"/>
      <c r="S87" s="118"/>
      <c r="T87" s="118"/>
      <c r="U87" s="118"/>
      <c r="V87" s="118"/>
      <c r="W87" s="118"/>
      <c r="X87" s="118"/>
      <c r="Y87" s="118"/>
      <c r="Z87" s="118"/>
      <c r="AA87" s="118"/>
      <c r="AB87" s="118"/>
      <c r="AC87" s="118"/>
      <c r="AD87" s="118"/>
      <c r="AE87" s="118"/>
      <c r="AF87" s="118"/>
      <c r="AG87" s="118"/>
      <c r="AH87" s="118"/>
      <c r="AI87" s="118"/>
      <c r="AJ87" s="118"/>
      <c r="AK87" s="118"/>
      <c r="AL87" s="54"/>
      <c r="AM87" s="28"/>
      <c r="AN87" s="28"/>
      <c r="AO87" s="23"/>
      <c r="AT87" s="5"/>
      <c r="AU87" s="5"/>
      <c r="AV87" s="5"/>
      <c r="AW87" s="4"/>
      <c r="AX87" s="4"/>
      <c r="AY87" s="4"/>
    </row>
    <row r="88" spans="3:51" ht="18" customHeight="1" x14ac:dyDescent="0.25">
      <c r="T88" s="54"/>
      <c r="U88" s="54"/>
      <c r="V88" s="54"/>
      <c r="W88" s="54"/>
      <c r="X88" s="54"/>
      <c r="Y88" s="54"/>
      <c r="Z88" s="54"/>
      <c r="AA88" s="54"/>
      <c r="AB88" s="54"/>
      <c r="AC88" s="54"/>
      <c r="AD88" s="54"/>
      <c r="AE88" s="54"/>
      <c r="AF88" s="54"/>
      <c r="AG88" s="54"/>
      <c r="AH88" s="54"/>
      <c r="AI88" s="54"/>
      <c r="AJ88" s="54"/>
      <c r="AK88" s="54"/>
      <c r="AL88" s="54"/>
      <c r="AM88" s="28"/>
      <c r="AN88" s="28"/>
      <c r="AO88" s="23"/>
      <c r="AT88" s="5"/>
      <c r="AU88" s="5"/>
      <c r="AV88" s="5"/>
      <c r="AW88" s="4"/>
      <c r="AX88" s="4"/>
      <c r="AY88" s="4"/>
    </row>
    <row r="89" spans="3:51" ht="20.100000000000001" customHeight="1" x14ac:dyDescent="0.3">
      <c r="C89" s="120" t="s">
        <v>126</v>
      </c>
      <c r="D89" s="120"/>
      <c r="E89" s="120"/>
      <c r="F89" s="120"/>
      <c r="G89" s="120"/>
      <c r="H89" s="120"/>
      <c r="I89" s="120"/>
      <c r="J89" s="120"/>
      <c r="K89" s="120"/>
      <c r="L89" s="120"/>
      <c r="M89" s="121"/>
      <c r="N89" s="121"/>
      <c r="O89" s="121"/>
      <c r="P89" s="121"/>
      <c r="Q89" s="59" t="s">
        <v>127</v>
      </c>
      <c r="T89" s="54"/>
      <c r="U89" s="54"/>
      <c r="V89" s="54"/>
      <c r="W89" s="54"/>
      <c r="X89" s="54"/>
      <c r="Y89" s="54"/>
      <c r="Z89" s="54"/>
      <c r="AA89" s="54"/>
      <c r="AB89" s="54"/>
      <c r="AC89" s="54"/>
      <c r="AD89" s="54"/>
      <c r="AE89" s="54"/>
      <c r="AF89" s="54"/>
      <c r="AG89" s="54"/>
      <c r="AH89" s="54"/>
      <c r="AI89" s="54"/>
      <c r="AJ89" s="54"/>
      <c r="AK89" s="54"/>
      <c r="AL89" s="54"/>
      <c r="AM89" s="28"/>
      <c r="AN89" s="28"/>
      <c r="AO89" s="23"/>
      <c r="AT89" s="5"/>
      <c r="AU89" s="5"/>
      <c r="AV89" s="5"/>
      <c r="AW89" s="4"/>
      <c r="AX89" s="4"/>
      <c r="AY89" s="4"/>
    </row>
    <row r="90" spans="3:51" ht="18" customHeight="1" x14ac:dyDescent="0.25">
      <c r="T90" s="54"/>
      <c r="U90" s="54"/>
      <c r="V90" s="54"/>
      <c r="W90" s="54"/>
      <c r="X90" s="54"/>
      <c r="Y90" s="54"/>
      <c r="Z90" s="54"/>
      <c r="AA90" s="54"/>
      <c r="AB90" s="54"/>
      <c r="AC90" s="54"/>
      <c r="AD90" s="54"/>
      <c r="AE90" s="54"/>
      <c r="AF90" s="54"/>
      <c r="AG90" s="54"/>
      <c r="AH90" s="54"/>
      <c r="AI90" s="54"/>
      <c r="AJ90" s="54"/>
      <c r="AK90" s="54"/>
      <c r="AL90" s="54"/>
      <c r="AM90" s="28"/>
      <c r="AN90" s="28"/>
      <c r="AO90" s="23"/>
      <c r="AT90" s="5"/>
      <c r="AU90" s="5"/>
      <c r="AV90" s="5"/>
      <c r="AW90" s="4"/>
      <c r="AX90" s="4"/>
      <c r="AY90" s="4"/>
    </row>
    <row r="91" spans="3:51" ht="18" customHeight="1" x14ac:dyDescent="0.25">
      <c r="C91" s="119" t="s">
        <v>128</v>
      </c>
      <c r="D91" s="119"/>
      <c r="E91" s="119"/>
      <c r="F91" s="119"/>
      <c r="G91" s="119"/>
      <c r="H91" s="119"/>
      <c r="I91" s="119"/>
      <c r="J91" s="119"/>
      <c r="K91" s="119"/>
      <c r="L91" s="119"/>
      <c r="M91" s="119"/>
      <c r="N91" s="119"/>
      <c r="O91" s="119"/>
      <c r="P91" s="119"/>
      <c r="Q91" s="119"/>
      <c r="R91" s="119"/>
      <c r="S91" s="119"/>
      <c r="U91" s="111" t="s">
        <v>129</v>
      </c>
      <c r="V91" s="111"/>
      <c r="W91" s="111"/>
      <c r="X91" s="111"/>
      <c r="Y91" s="111"/>
      <c r="Z91" s="111"/>
      <c r="AA91" s="111"/>
      <c r="AB91" s="111"/>
      <c r="AC91" s="111"/>
      <c r="AD91" s="111"/>
      <c r="AE91" s="111"/>
      <c r="AF91" s="111"/>
      <c r="AG91" s="111"/>
      <c r="AH91" s="111"/>
      <c r="AI91" s="111"/>
      <c r="AJ91" s="111"/>
      <c r="AK91" s="111"/>
      <c r="AL91" s="54"/>
      <c r="AM91" s="28"/>
      <c r="AN91" s="28"/>
      <c r="AO91" s="23"/>
      <c r="AT91" s="5"/>
      <c r="AU91" s="5"/>
      <c r="AV91" s="5"/>
      <c r="AW91" s="4"/>
      <c r="AX91" s="4"/>
      <c r="AY91" s="4"/>
    </row>
    <row r="92" spans="3:51" ht="18" customHeight="1" x14ac:dyDescent="0.25">
      <c r="C92" s="114" t="s">
        <v>130</v>
      </c>
      <c r="D92" s="115"/>
      <c r="E92" s="115"/>
      <c r="F92" s="115"/>
      <c r="G92" s="115"/>
      <c r="H92" s="112"/>
      <c r="I92" s="112"/>
      <c r="J92" s="112"/>
      <c r="K92" s="112"/>
      <c r="L92" s="112"/>
      <c r="M92" s="112"/>
      <c r="N92" s="112"/>
      <c r="O92" s="112"/>
      <c r="P92" s="112"/>
      <c r="Q92" s="112"/>
      <c r="R92" s="112"/>
      <c r="S92" s="113"/>
      <c r="U92" s="109" t="s">
        <v>130</v>
      </c>
      <c r="V92" s="109"/>
      <c r="W92" s="109"/>
      <c r="X92" s="109"/>
      <c r="Y92" s="109"/>
      <c r="Z92" s="110"/>
      <c r="AA92" s="110"/>
      <c r="AB92" s="110"/>
      <c r="AC92" s="110"/>
      <c r="AD92" s="110"/>
      <c r="AE92" s="110"/>
      <c r="AF92" s="110"/>
      <c r="AG92" s="110"/>
      <c r="AH92" s="110"/>
      <c r="AI92" s="110"/>
      <c r="AJ92" s="110"/>
      <c r="AK92" s="110"/>
      <c r="AL92" s="54"/>
      <c r="AM92" s="28"/>
      <c r="AN92" s="28"/>
      <c r="AO92" s="23"/>
      <c r="AT92" s="5"/>
      <c r="AU92" s="5"/>
      <c r="AV92" s="5"/>
      <c r="AW92" s="4"/>
      <c r="AX92" s="4"/>
      <c r="AY92" s="4"/>
    </row>
    <row r="93" spans="3:51" ht="18" customHeight="1" x14ac:dyDescent="0.25">
      <c r="C93" s="114" t="s">
        <v>131</v>
      </c>
      <c r="D93" s="115"/>
      <c r="E93" s="115"/>
      <c r="F93" s="115"/>
      <c r="G93" s="115"/>
      <c r="H93" s="112"/>
      <c r="I93" s="112"/>
      <c r="J93" s="112"/>
      <c r="K93" s="112"/>
      <c r="L93" s="112"/>
      <c r="M93" s="112"/>
      <c r="N93" s="112"/>
      <c r="O93" s="112"/>
      <c r="P93" s="112"/>
      <c r="Q93" s="112"/>
      <c r="R93" s="112"/>
      <c r="S93" s="113"/>
      <c r="U93" s="109" t="s">
        <v>131</v>
      </c>
      <c r="V93" s="109"/>
      <c r="W93" s="109"/>
      <c r="X93" s="109"/>
      <c r="Y93" s="109"/>
      <c r="Z93" s="110"/>
      <c r="AA93" s="110"/>
      <c r="AB93" s="110"/>
      <c r="AC93" s="110"/>
      <c r="AD93" s="110"/>
      <c r="AE93" s="110"/>
      <c r="AF93" s="110"/>
      <c r="AG93" s="110"/>
      <c r="AH93" s="110"/>
      <c r="AI93" s="110"/>
      <c r="AJ93" s="110"/>
      <c r="AK93" s="110"/>
      <c r="AL93" s="54"/>
      <c r="AM93" s="28"/>
      <c r="AN93" s="28"/>
      <c r="AO93" s="23"/>
      <c r="AT93" s="5"/>
      <c r="AU93" s="5"/>
      <c r="AV93" s="5"/>
      <c r="AW93" s="4"/>
      <c r="AX93" s="4"/>
      <c r="AY93" s="4"/>
    </row>
    <row r="94" spans="3:51" ht="18" customHeight="1" x14ac:dyDescent="0.25">
      <c r="C94" s="114" t="s">
        <v>132</v>
      </c>
      <c r="D94" s="115"/>
      <c r="E94" s="115"/>
      <c r="F94" s="115"/>
      <c r="G94" s="115"/>
      <c r="H94" s="112"/>
      <c r="I94" s="112"/>
      <c r="J94" s="112"/>
      <c r="K94" s="112"/>
      <c r="L94" s="112"/>
      <c r="M94" s="112"/>
      <c r="N94" s="112"/>
      <c r="O94" s="112"/>
      <c r="P94" s="112"/>
      <c r="Q94" s="112"/>
      <c r="R94" s="112"/>
      <c r="S94" s="113"/>
      <c r="U94" s="109" t="s">
        <v>132</v>
      </c>
      <c r="V94" s="109"/>
      <c r="W94" s="109"/>
      <c r="X94" s="109"/>
      <c r="Y94" s="109"/>
      <c r="Z94" s="110"/>
      <c r="AA94" s="110"/>
      <c r="AB94" s="110"/>
      <c r="AC94" s="110"/>
      <c r="AD94" s="110"/>
      <c r="AE94" s="110"/>
      <c r="AF94" s="110"/>
      <c r="AG94" s="110"/>
      <c r="AH94" s="110"/>
      <c r="AI94" s="110"/>
      <c r="AJ94" s="110"/>
      <c r="AK94" s="110"/>
      <c r="AL94" s="54"/>
      <c r="AM94" s="28"/>
      <c r="AN94" s="28"/>
      <c r="AO94" s="23"/>
      <c r="AT94" s="5"/>
      <c r="AU94" s="5"/>
      <c r="AV94" s="5"/>
      <c r="AW94" s="4"/>
      <c r="AX94" s="4"/>
      <c r="AY94" s="4"/>
    </row>
    <row r="95" spans="3:51" ht="18" customHeight="1" x14ac:dyDescent="0.25">
      <c r="C95" s="114" t="s">
        <v>95</v>
      </c>
      <c r="D95" s="115"/>
      <c r="E95" s="115"/>
      <c r="F95" s="115"/>
      <c r="G95" s="115"/>
      <c r="H95" s="112"/>
      <c r="I95" s="112"/>
      <c r="J95" s="112"/>
      <c r="K95" s="112"/>
      <c r="L95" s="112"/>
      <c r="M95" s="112"/>
      <c r="N95" s="112"/>
      <c r="O95" s="112"/>
      <c r="P95" s="112"/>
      <c r="Q95" s="112"/>
      <c r="R95" s="112"/>
      <c r="S95" s="113"/>
      <c r="U95" s="109" t="s">
        <v>95</v>
      </c>
      <c r="V95" s="109"/>
      <c r="W95" s="109"/>
      <c r="X95" s="109"/>
      <c r="Y95" s="109"/>
      <c r="Z95" s="110"/>
      <c r="AA95" s="110"/>
      <c r="AB95" s="110"/>
      <c r="AC95" s="110"/>
      <c r="AD95" s="110"/>
      <c r="AE95" s="110"/>
      <c r="AF95" s="110"/>
      <c r="AG95" s="110"/>
      <c r="AH95" s="110"/>
      <c r="AI95" s="110"/>
      <c r="AJ95" s="110"/>
      <c r="AK95" s="110"/>
      <c r="AL95" s="54"/>
      <c r="AM95" s="28"/>
      <c r="AN95" s="28"/>
      <c r="AO95" s="23"/>
      <c r="AT95" s="5"/>
      <c r="AU95" s="5"/>
      <c r="AV95" s="5"/>
      <c r="AW95" s="4"/>
      <c r="AX95" s="4"/>
      <c r="AY95" s="4"/>
    </row>
    <row r="96" spans="3:51" ht="18" customHeight="1" x14ac:dyDescent="0.25">
      <c r="C96" s="114" t="s">
        <v>133</v>
      </c>
      <c r="D96" s="115"/>
      <c r="E96" s="115"/>
      <c r="F96" s="115"/>
      <c r="G96" s="115"/>
      <c r="H96" s="112"/>
      <c r="I96" s="112"/>
      <c r="J96" s="112"/>
      <c r="K96" s="112"/>
      <c r="L96" s="112"/>
      <c r="M96" s="112"/>
      <c r="N96" s="112"/>
      <c r="O96" s="112"/>
      <c r="P96" s="112"/>
      <c r="Q96" s="112"/>
      <c r="R96" s="112"/>
      <c r="S96" s="113"/>
      <c r="U96" s="109" t="s">
        <v>133</v>
      </c>
      <c r="V96" s="109"/>
      <c r="W96" s="109"/>
      <c r="X96" s="109"/>
      <c r="Y96" s="109"/>
      <c r="Z96" s="110"/>
      <c r="AA96" s="110"/>
      <c r="AB96" s="110"/>
      <c r="AC96" s="110"/>
      <c r="AD96" s="110"/>
      <c r="AE96" s="110"/>
      <c r="AF96" s="110"/>
      <c r="AG96" s="110"/>
      <c r="AH96" s="110"/>
      <c r="AI96" s="110"/>
      <c r="AJ96" s="110"/>
      <c r="AK96" s="110"/>
      <c r="AL96" s="54"/>
      <c r="AM96" s="28"/>
      <c r="AN96" s="28"/>
      <c r="AO96" s="23"/>
      <c r="AT96" s="5"/>
      <c r="AU96" s="5"/>
      <c r="AV96" s="5"/>
      <c r="AW96" s="4"/>
      <c r="AX96" s="4"/>
      <c r="AY96" s="4"/>
    </row>
    <row r="97" spans="3:51" ht="18" customHeight="1" x14ac:dyDescent="0.25">
      <c r="T97" s="54"/>
      <c r="U97" s="60"/>
      <c r="V97" s="60"/>
      <c r="W97" s="60"/>
      <c r="X97" s="60"/>
      <c r="Y97" s="60"/>
      <c r="Z97" s="60"/>
      <c r="AA97" s="60"/>
      <c r="AB97" s="60"/>
      <c r="AC97" s="60"/>
      <c r="AD97" s="60"/>
      <c r="AE97" s="60"/>
      <c r="AF97" s="60"/>
      <c r="AG97" s="60"/>
      <c r="AH97" s="60"/>
      <c r="AI97" s="60"/>
      <c r="AJ97" s="60"/>
      <c r="AK97" s="60"/>
      <c r="AL97" s="54"/>
      <c r="AM97" s="28"/>
      <c r="AN97" s="28"/>
      <c r="AO97" s="23"/>
      <c r="AT97" s="5"/>
      <c r="AU97" s="5"/>
      <c r="AV97" s="5"/>
      <c r="AW97" s="4"/>
      <c r="AX97" s="4"/>
      <c r="AY97" s="4"/>
    </row>
    <row r="98" spans="3:51" ht="18" customHeight="1" x14ac:dyDescent="0.25">
      <c r="C98" s="111" t="s">
        <v>134</v>
      </c>
      <c r="D98" s="111"/>
      <c r="E98" s="111"/>
      <c r="F98" s="111"/>
      <c r="G98" s="111"/>
      <c r="H98" s="111"/>
      <c r="I98" s="111"/>
      <c r="J98" s="111"/>
      <c r="K98" s="111"/>
      <c r="L98" s="111"/>
      <c r="M98" s="111"/>
      <c r="N98" s="111"/>
      <c r="O98" s="111"/>
      <c r="P98" s="111"/>
      <c r="Q98" s="111"/>
      <c r="R98" s="111"/>
      <c r="S98" s="111"/>
      <c r="U98" s="111" t="s">
        <v>135</v>
      </c>
      <c r="V98" s="111"/>
      <c r="W98" s="111"/>
      <c r="X98" s="111"/>
      <c r="Y98" s="111"/>
      <c r="Z98" s="111"/>
      <c r="AA98" s="111"/>
      <c r="AB98" s="111"/>
      <c r="AC98" s="111"/>
      <c r="AD98" s="111"/>
      <c r="AE98" s="111"/>
      <c r="AF98" s="111"/>
      <c r="AG98" s="111"/>
      <c r="AH98" s="111"/>
      <c r="AI98" s="111"/>
      <c r="AJ98" s="111"/>
      <c r="AK98" s="111"/>
      <c r="AL98" s="54"/>
      <c r="AM98" s="28"/>
      <c r="AN98" s="28"/>
      <c r="AO98" s="23"/>
      <c r="AT98" s="5"/>
      <c r="AU98" s="5"/>
      <c r="AV98" s="5"/>
      <c r="AW98" s="4"/>
      <c r="AX98" s="4"/>
      <c r="AY98" s="4"/>
    </row>
    <row r="99" spans="3:51" ht="18" customHeight="1" x14ac:dyDescent="0.25">
      <c r="C99" s="109" t="s">
        <v>130</v>
      </c>
      <c r="D99" s="109"/>
      <c r="E99" s="109"/>
      <c r="F99" s="109"/>
      <c r="G99" s="109"/>
      <c r="H99" s="110"/>
      <c r="I99" s="110"/>
      <c r="J99" s="110"/>
      <c r="K99" s="110"/>
      <c r="L99" s="110"/>
      <c r="M99" s="110"/>
      <c r="N99" s="110"/>
      <c r="O99" s="110"/>
      <c r="P99" s="110"/>
      <c r="Q99" s="110"/>
      <c r="R99" s="110"/>
      <c r="S99" s="110"/>
      <c r="U99" s="109" t="s">
        <v>130</v>
      </c>
      <c r="V99" s="109"/>
      <c r="W99" s="109"/>
      <c r="X99" s="109"/>
      <c r="Y99" s="109"/>
      <c r="Z99" s="110"/>
      <c r="AA99" s="110"/>
      <c r="AB99" s="110"/>
      <c r="AC99" s="110"/>
      <c r="AD99" s="110"/>
      <c r="AE99" s="110"/>
      <c r="AF99" s="110"/>
      <c r="AG99" s="110"/>
      <c r="AH99" s="110"/>
      <c r="AI99" s="110"/>
      <c r="AJ99" s="110"/>
      <c r="AK99" s="110"/>
      <c r="AL99" s="54"/>
      <c r="AM99" s="28"/>
      <c r="AN99" s="28"/>
      <c r="AO99" s="23"/>
      <c r="AT99" s="5"/>
      <c r="AU99" s="5"/>
      <c r="AV99" s="5"/>
      <c r="AW99" s="4"/>
      <c r="AX99" s="4"/>
      <c r="AY99" s="4"/>
    </row>
    <row r="100" spans="3:51" ht="18" customHeight="1" x14ac:dyDescent="0.25">
      <c r="C100" s="109" t="s">
        <v>131</v>
      </c>
      <c r="D100" s="109"/>
      <c r="E100" s="109"/>
      <c r="F100" s="109"/>
      <c r="G100" s="109"/>
      <c r="H100" s="110"/>
      <c r="I100" s="110"/>
      <c r="J100" s="110"/>
      <c r="K100" s="110"/>
      <c r="L100" s="110"/>
      <c r="M100" s="110"/>
      <c r="N100" s="110"/>
      <c r="O100" s="110"/>
      <c r="P100" s="110"/>
      <c r="Q100" s="110"/>
      <c r="R100" s="110"/>
      <c r="S100" s="110"/>
      <c r="U100" s="109" t="s">
        <v>131</v>
      </c>
      <c r="V100" s="109"/>
      <c r="W100" s="109"/>
      <c r="X100" s="109"/>
      <c r="Y100" s="109"/>
      <c r="Z100" s="110"/>
      <c r="AA100" s="110"/>
      <c r="AB100" s="110"/>
      <c r="AC100" s="110"/>
      <c r="AD100" s="110"/>
      <c r="AE100" s="110"/>
      <c r="AF100" s="110"/>
      <c r="AG100" s="110"/>
      <c r="AH100" s="110"/>
      <c r="AI100" s="110"/>
      <c r="AJ100" s="110"/>
      <c r="AK100" s="110"/>
      <c r="AL100" s="54"/>
      <c r="AM100" s="28"/>
      <c r="AN100" s="28"/>
      <c r="AO100" s="23"/>
      <c r="AT100" s="5"/>
      <c r="AU100" s="5"/>
      <c r="AV100" s="5"/>
      <c r="AW100" s="4"/>
      <c r="AX100" s="4"/>
      <c r="AY100" s="4"/>
    </row>
    <row r="101" spans="3:51" ht="18" customHeight="1" x14ac:dyDescent="0.25">
      <c r="C101" s="109" t="s">
        <v>132</v>
      </c>
      <c r="D101" s="109"/>
      <c r="E101" s="109"/>
      <c r="F101" s="109"/>
      <c r="G101" s="109"/>
      <c r="H101" s="110"/>
      <c r="I101" s="110"/>
      <c r="J101" s="110"/>
      <c r="K101" s="110"/>
      <c r="L101" s="110"/>
      <c r="M101" s="110"/>
      <c r="N101" s="110"/>
      <c r="O101" s="110"/>
      <c r="P101" s="110"/>
      <c r="Q101" s="110"/>
      <c r="R101" s="110"/>
      <c r="S101" s="110"/>
      <c r="U101" s="109" t="s">
        <v>132</v>
      </c>
      <c r="V101" s="109"/>
      <c r="W101" s="109"/>
      <c r="X101" s="109"/>
      <c r="Y101" s="109"/>
      <c r="Z101" s="110"/>
      <c r="AA101" s="110"/>
      <c r="AB101" s="110"/>
      <c r="AC101" s="110"/>
      <c r="AD101" s="110"/>
      <c r="AE101" s="110"/>
      <c r="AF101" s="110"/>
      <c r="AG101" s="110"/>
      <c r="AH101" s="110"/>
      <c r="AI101" s="110"/>
      <c r="AJ101" s="110"/>
      <c r="AK101" s="110"/>
      <c r="AL101" s="54"/>
      <c r="AM101" s="28"/>
      <c r="AN101" s="28"/>
      <c r="AO101" s="23"/>
      <c r="AT101" s="5"/>
      <c r="AU101" s="5"/>
      <c r="AV101" s="5"/>
      <c r="AW101" s="4"/>
      <c r="AX101" s="4"/>
      <c r="AY101" s="4"/>
    </row>
    <row r="102" spans="3:51" ht="18" customHeight="1" x14ac:dyDescent="0.25">
      <c r="C102" s="109" t="s">
        <v>95</v>
      </c>
      <c r="D102" s="109"/>
      <c r="E102" s="109"/>
      <c r="F102" s="109"/>
      <c r="G102" s="109"/>
      <c r="H102" s="110"/>
      <c r="I102" s="110"/>
      <c r="J102" s="110"/>
      <c r="K102" s="110"/>
      <c r="L102" s="110"/>
      <c r="M102" s="110"/>
      <c r="N102" s="110"/>
      <c r="O102" s="110"/>
      <c r="P102" s="110"/>
      <c r="Q102" s="110"/>
      <c r="R102" s="110"/>
      <c r="S102" s="110"/>
      <c r="U102" s="109" t="s">
        <v>95</v>
      </c>
      <c r="V102" s="109"/>
      <c r="W102" s="109"/>
      <c r="X102" s="109"/>
      <c r="Y102" s="109"/>
      <c r="Z102" s="110"/>
      <c r="AA102" s="110"/>
      <c r="AB102" s="110"/>
      <c r="AC102" s="110"/>
      <c r="AD102" s="110"/>
      <c r="AE102" s="110"/>
      <c r="AF102" s="110"/>
      <c r="AG102" s="110"/>
      <c r="AH102" s="110"/>
      <c r="AI102" s="110"/>
      <c r="AJ102" s="110"/>
      <c r="AK102" s="110"/>
      <c r="AL102" s="54"/>
      <c r="AM102" s="28"/>
      <c r="AN102" s="28"/>
      <c r="AO102" s="23"/>
      <c r="AT102" s="5"/>
      <c r="AU102" s="5"/>
      <c r="AV102" s="5"/>
      <c r="AW102" s="4"/>
      <c r="AX102" s="4"/>
      <c r="AY102" s="4"/>
    </row>
    <row r="103" spans="3:51" ht="18" customHeight="1" x14ac:dyDescent="0.25">
      <c r="C103" s="109" t="s">
        <v>133</v>
      </c>
      <c r="D103" s="109"/>
      <c r="E103" s="109"/>
      <c r="F103" s="109"/>
      <c r="G103" s="109"/>
      <c r="H103" s="110"/>
      <c r="I103" s="110"/>
      <c r="J103" s="110"/>
      <c r="K103" s="110"/>
      <c r="L103" s="110"/>
      <c r="M103" s="110"/>
      <c r="N103" s="110"/>
      <c r="O103" s="110"/>
      <c r="P103" s="110"/>
      <c r="Q103" s="110"/>
      <c r="R103" s="110"/>
      <c r="S103" s="110"/>
      <c r="U103" s="109" t="s">
        <v>133</v>
      </c>
      <c r="V103" s="109"/>
      <c r="W103" s="109"/>
      <c r="X103" s="109"/>
      <c r="Y103" s="109"/>
      <c r="Z103" s="110"/>
      <c r="AA103" s="110"/>
      <c r="AB103" s="110"/>
      <c r="AC103" s="110"/>
      <c r="AD103" s="110"/>
      <c r="AE103" s="110"/>
      <c r="AF103" s="110"/>
      <c r="AG103" s="110"/>
      <c r="AH103" s="110"/>
      <c r="AI103" s="110"/>
      <c r="AJ103" s="110"/>
      <c r="AK103" s="110"/>
      <c r="AL103" s="54"/>
      <c r="AM103" s="28"/>
      <c r="AN103" s="28"/>
      <c r="AO103" s="23"/>
      <c r="AT103" s="5"/>
      <c r="AU103" s="5"/>
      <c r="AV103" s="5"/>
      <c r="AW103" s="4"/>
      <c r="AX103" s="4"/>
      <c r="AY103" s="4"/>
    </row>
    <row r="104" spans="3:51" ht="18" customHeight="1" x14ac:dyDescent="0.25">
      <c r="C104" s="61"/>
      <c r="D104" s="62"/>
      <c r="E104" s="60"/>
      <c r="F104" s="60"/>
      <c r="G104" s="60"/>
      <c r="H104" s="60"/>
      <c r="I104" s="60"/>
      <c r="J104" s="60"/>
      <c r="K104" s="60"/>
      <c r="L104" s="60"/>
      <c r="M104" s="60"/>
      <c r="N104" s="60"/>
      <c r="O104" s="60"/>
      <c r="P104" s="60"/>
      <c r="Q104" s="60"/>
      <c r="R104" s="60"/>
      <c r="S104" s="60"/>
      <c r="T104" s="54"/>
      <c r="U104" s="60"/>
      <c r="V104" s="60"/>
      <c r="W104" s="60"/>
      <c r="X104" s="60"/>
      <c r="Y104" s="60"/>
      <c r="Z104" s="60"/>
      <c r="AA104" s="60"/>
      <c r="AB104" s="60"/>
      <c r="AC104" s="60"/>
      <c r="AD104" s="60"/>
      <c r="AE104" s="60"/>
      <c r="AF104" s="60"/>
      <c r="AG104" s="60"/>
      <c r="AH104" s="60"/>
      <c r="AI104" s="60"/>
      <c r="AJ104" s="60"/>
      <c r="AK104" s="60"/>
      <c r="AL104" s="54"/>
      <c r="AM104" s="28"/>
      <c r="AN104" s="28"/>
      <c r="AO104" s="23"/>
      <c r="AT104" s="5"/>
      <c r="AU104" s="5"/>
      <c r="AV104" s="5"/>
      <c r="AW104" s="4"/>
      <c r="AX104" s="4"/>
      <c r="AY104" s="4"/>
    </row>
    <row r="105" spans="3:51" ht="18" customHeight="1" x14ac:dyDescent="0.25">
      <c r="C105" s="111" t="s">
        <v>136</v>
      </c>
      <c r="D105" s="111"/>
      <c r="E105" s="111"/>
      <c r="F105" s="111"/>
      <c r="G105" s="111"/>
      <c r="H105" s="111"/>
      <c r="I105" s="111"/>
      <c r="J105" s="111"/>
      <c r="K105" s="111"/>
      <c r="L105" s="111"/>
      <c r="M105" s="111"/>
      <c r="N105" s="111"/>
      <c r="O105" s="111"/>
      <c r="P105" s="111"/>
      <c r="Q105" s="111"/>
      <c r="R105" s="111"/>
      <c r="S105" s="111"/>
      <c r="U105" s="111" t="s">
        <v>137</v>
      </c>
      <c r="V105" s="111"/>
      <c r="W105" s="111"/>
      <c r="X105" s="111"/>
      <c r="Y105" s="111"/>
      <c r="Z105" s="111"/>
      <c r="AA105" s="111"/>
      <c r="AB105" s="111"/>
      <c r="AC105" s="111"/>
      <c r="AD105" s="111"/>
      <c r="AE105" s="111"/>
      <c r="AF105" s="111"/>
      <c r="AG105" s="111"/>
      <c r="AH105" s="111"/>
      <c r="AI105" s="111"/>
      <c r="AJ105" s="111"/>
      <c r="AK105" s="111"/>
      <c r="AL105" s="54"/>
      <c r="AM105" s="28"/>
      <c r="AN105" s="28"/>
      <c r="AO105" s="23"/>
      <c r="AT105" s="5"/>
      <c r="AU105" s="5"/>
      <c r="AV105" s="5"/>
      <c r="AW105" s="4"/>
      <c r="AX105" s="4"/>
      <c r="AY105" s="4"/>
    </row>
    <row r="106" spans="3:51" ht="18" customHeight="1" x14ac:dyDescent="0.25">
      <c r="C106" s="109" t="s">
        <v>130</v>
      </c>
      <c r="D106" s="109"/>
      <c r="E106" s="109"/>
      <c r="F106" s="109"/>
      <c r="G106" s="109"/>
      <c r="H106" s="110"/>
      <c r="I106" s="110"/>
      <c r="J106" s="110"/>
      <c r="K106" s="110"/>
      <c r="L106" s="110"/>
      <c r="M106" s="110"/>
      <c r="N106" s="110"/>
      <c r="O106" s="110"/>
      <c r="P106" s="110"/>
      <c r="Q106" s="110"/>
      <c r="R106" s="110"/>
      <c r="S106" s="110"/>
      <c r="U106" s="109" t="s">
        <v>130</v>
      </c>
      <c r="V106" s="109"/>
      <c r="W106" s="109"/>
      <c r="X106" s="109"/>
      <c r="Y106" s="109"/>
      <c r="Z106" s="110"/>
      <c r="AA106" s="110"/>
      <c r="AB106" s="110"/>
      <c r="AC106" s="110"/>
      <c r="AD106" s="110"/>
      <c r="AE106" s="110"/>
      <c r="AF106" s="110"/>
      <c r="AG106" s="110"/>
      <c r="AH106" s="110"/>
      <c r="AI106" s="110"/>
      <c r="AJ106" s="110"/>
      <c r="AK106" s="110"/>
      <c r="AL106" s="54"/>
      <c r="AM106" s="28"/>
      <c r="AN106" s="28"/>
      <c r="AO106" s="23"/>
      <c r="AT106" s="5"/>
      <c r="AU106" s="5"/>
      <c r="AV106" s="5"/>
      <c r="AW106" s="4"/>
      <c r="AX106" s="4"/>
      <c r="AY106" s="4"/>
    </row>
    <row r="107" spans="3:51" ht="18" customHeight="1" x14ac:dyDescent="0.25">
      <c r="C107" s="109" t="s">
        <v>131</v>
      </c>
      <c r="D107" s="109"/>
      <c r="E107" s="109"/>
      <c r="F107" s="109"/>
      <c r="G107" s="109"/>
      <c r="H107" s="110"/>
      <c r="I107" s="110"/>
      <c r="J107" s="110"/>
      <c r="K107" s="110"/>
      <c r="L107" s="110"/>
      <c r="M107" s="110"/>
      <c r="N107" s="110"/>
      <c r="O107" s="110"/>
      <c r="P107" s="110"/>
      <c r="Q107" s="110"/>
      <c r="R107" s="110"/>
      <c r="S107" s="110"/>
      <c r="U107" s="109" t="s">
        <v>131</v>
      </c>
      <c r="V107" s="109"/>
      <c r="W107" s="109"/>
      <c r="X107" s="109"/>
      <c r="Y107" s="109"/>
      <c r="Z107" s="110"/>
      <c r="AA107" s="110"/>
      <c r="AB107" s="110"/>
      <c r="AC107" s="110"/>
      <c r="AD107" s="110"/>
      <c r="AE107" s="110"/>
      <c r="AF107" s="110"/>
      <c r="AG107" s="110"/>
      <c r="AH107" s="110"/>
      <c r="AI107" s="110"/>
      <c r="AJ107" s="110"/>
      <c r="AK107" s="110"/>
      <c r="AL107" s="54"/>
      <c r="AM107" s="28"/>
      <c r="AN107" s="28"/>
      <c r="AO107" s="23"/>
      <c r="AT107" s="5"/>
      <c r="AU107" s="5"/>
      <c r="AV107" s="5"/>
      <c r="AW107" s="4"/>
      <c r="AX107" s="4"/>
      <c r="AY107" s="4"/>
    </row>
    <row r="108" spans="3:51" ht="18" customHeight="1" x14ac:dyDescent="0.25">
      <c r="C108" s="109" t="s">
        <v>132</v>
      </c>
      <c r="D108" s="109"/>
      <c r="E108" s="109"/>
      <c r="F108" s="109"/>
      <c r="G108" s="109"/>
      <c r="H108" s="110"/>
      <c r="I108" s="110"/>
      <c r="J108" s="110"/>
      <c r="K108" s="110"/>
      <c r="L108" s="110"/>
      <c r="M108" s="110"/>
      <c r="N108" s="110"/>
      <c r="O108" s="110"/>
      <c r="P108" s="110"/>
      <c r="Q108" s="110"/>
      <c r="R108" s="110"/>
      <c r="S108" s="110"/>
      <c r="U108" s="109" t="s">
        <v>132</v>
      </c>
      <c r="V108" s="109"/>
      <c r="W108" s="109"/>
      <c r="X108" s="109"/>
      <c r="Y108" s="109"/>
      <c r="Z108" s="110"/>
      <c r="AA108" s="110"/>
      <c r="AB108" s="110"/>
      <c r="AC108" s="110"/>
      <c r="AD108" s="110"/>
      <c r="AE108" s="110"/>
      <c r="AF108" s="110"/>
      <c r="AG108" s="110"/>
      <c r="AH108" s="110"/>
      <c r="AI108" s="110"/>
      <c r="AJ108" s="110"/>
      <c r="AK108" s="110"/>
      <c r="AL108" s="54"/>
      <c r="AM108" s="28"/>
      <c r="AN108" s="28"/>
      <c r="AO108" s="23"/>
      <c r="AT108" s="5"/>
      <c r="AU108" s="5"/>
      <c r="AV108" s="5"/>
      <c r="AW108" s="4"/>
      <c r="AX108" s="4"/>
      <c r="AY108" s="4"/>
    </row>
    <row r="109" spans="3:51" ht="18" customHeight="1" x14ac:dyDescent="0.25">
      <c r="C109" s="109" t="s">
        <v>95</v>
      </c>
      <c r="D109" s="109"/>
      <c r="E109" s="109"/>
      <c r="F109" s="109"/>
      <c r="G109" s="109"/>
      <c r="H109" s="110"/>
      <c r="I109" s="110"/>
      <c r="J109" s="110"/>
      <c r="K109" s="110"/>
      <c r="L109" s="110"/>
      <c r="M109" s="110"/>
      <c r="N109" s="110"/>
      <c r="O109" s="110"/>
      <c r="P109" s="110"/>
      <c r="Q109" s="110"/>
      <c r="R109" s="110"/>
      <c r="S109" s="110"/>
      <c r="U109" s="109" t="s">
        <v>95</v>
      </c>
      <c r="V109" s="109"/>
      <c r="W109" s="109"/>
      <c r="X109" s="109"/>
      <c r="Y109" s="109"/>
      <c r="Z109" s="110"/>
      <c r="AA109" s="110"/>
      <c r="AB109" s="110"/>
      <c r="AC109" s="110"/>
      <c r="AD109" s="110"/>
      <c r="AE109" s="110"/>
      <c r="AF109" s="110"/>
      <c r="AG109" s="110"/>
      <c r="AH109" s="110"/>
      <c r="AI109" s="110"/>
      <c r="AJ109" s="110"/>
      <c r="AK109" s="110"/>
      <c r="AL109" s="54"/>
      <c r="AM109" s="28"/>
      <c r="AN109" s="28"/>
      <c r="AO109" s="23"/>
      <c r="AT109" s="5"/>
      <c r="AU109" s="5"/>
      <c r="AV109" s="5"/>
      <c r="AW109" s="4"/>
      <c r="AX109" s="4"/>
      <c r="AY109" s="4"/>
    </row>
    <row r="110" spans="3:51" ht="18" customHeight="1" x14ac:dyDescent="0.25">
      <c r="C110" s="109" t="s">
        <v>133</v>
      </c>
      <c r="D110" s="109"/>
      <c r="E110" s="109"/>
      <c r="F110" s="109"/>
      <c r="G110" s="109"/>
      <c r="H110" s="110"/>
      <c r="I110" s="110"/>
      <c r="J110" s="110"/>
      <c r="K110" s="110"/>
      <c r="L110" s="110"/>
      <c r="M110" s="110"/>
      <c r="N110" s="110"/>
      <c r="O110" s="110"/>
      <c r="P110" s="110"/>
      <c r="Q110" s="110"/>
      <c r="R110" s="110"/>
      <c r="S110" s="110"/>
      <c r="U110" s="109" t="s">
        <v>133</v>
      </c>
      <c r="V110" s="109"/>
      <c r="W110" s="109"/>
      <c r="X110" s="109"/>
      <c r="Y110" s="109"/>
      <c r="Z110" s="110"/>
      <c r="AA110" s="110"/>
      <c r="AB110" s="110"/>
      <c r="AC110" s="110"/>
      <c r="AD110" s="110"/>
      <c r="AE110" s="110"/>
      <c r="AF110" s="110"/>
      <c r="AG110" s="110"/>
      <c r="AH110" s="110"/>
      <c r="AI110" s="110"/>
      <c r="AJ110" s="110"/>
      <c r="AK110" s="110"/>
      <c r="AL110" s="54"/>
      <c r="AM110" s="28"/>
      <c r="AN110" s="28"/>
      <c r="AO110" s="23"/>
      <c r="AT110" s="5"/>
      <c r="AU110" s="5"/>
      <c r="AV110" s="5"/>
      <c r="AW110" s="4"/>
      <c r="AX110" s="4"/>
      <c r="AY110" s="4"/>
    </row>
    <row r="111" spans="3:51" ht="18" customHeight="1" x14ac:dyDescent="0.25">
      <c r="C111" s="61"/>
      <c r="D111" s="62"/>
      <c r="E111" s="60"/>
      <c r="F111" s="60"/>
      <c r="G111" s="60"/>
      <c r="H111" s="60"/>
      <c r="I111" s="60"/>
      <c r="J111" s="60"/>
      <c r="K111" s="60"/>
      <c r="L111" s="60"/>
      <c r="M111" s="60"/>
      <c r="N111" s="60"/>
      <c r="O111" s="60"/>
      <c r="P111" s="60"/>
      <c r="Q111" s="60"/>
      <c r="R111" s="60"/>
      <c r="S111" s="60"/>
      <c r="T111" s="54"/>
      <c r="U111" s="60"/>
      <c r="V111" s="60"/>
      <c r="W111" s="60"/>
      <c r="X111" s="60"/>
      <c r="Y111" s="60"/>
      <c r="Z111" s="60"/>
      <c r="AA111" s="60"/>
      <c r="AB111" s="60"/>
      <c r="AC111" s="60"/>
      <c r="AD111" s="60"/>
      <c r="AE111" s="60"/>
      <c r="AF111" s="60"/>
      <c r="AG111" s="60"/>
      <c r="AH111" s="60"/>
      <c r="AI111" s="60"/>
      <c r="AJ111" s="60"/>
      <c r="AK111" s="60"/>
      <c r="AL111" s="54"/>
      <c r="AM111" s="28"/>
      <c r="AN111" s="28"/>
      <c r="AO111" s="23"/>
      <c r="AT111" s="5"/>
      <c r="AU111" s="5"/>
      <c r="AV111" s="5"/>
      <c r="AW111" s="4"/>
      <c r="AX111" s="4"/>
      <c r="AY111" s="4"/>
    </row>
    <row r="112" spans="3:51" ht="18" customHeight="1" x14ac:dyDescent="0.25">
      <c r="C112" s="111" t="s">
        <v>138</v>
      </c>
      <c r="D112" s="111"/>
      <c r="E112" s="111"/>
      <c r="F112" s="111"/>
      <c r="G112" s="111"/>
      <c r="H112" s="111"/>
      <c r="I112" s="111"/>
      <c r="J112" s="111"/>
      <c r="K112" s="111"/>
      <c r="L112" s="111"/>
      <c r="M112" s="111"/>
      <c r="N112" s="111"/>
      <c r="O112" s="111"/>
      <c r="P112" s="111"/>
      <c r="Q112" s="111"/>
      <c r="R112" s="111"/>
      <c r="S112" s="111"/>
      <c r="U112" s="111" t="s">
        <v>139</v>
      </c>
      <c r="V112" s="111"/>
      <c r="W112" s="111"/>
      <c r="X112" s="111"/>
      <c r="Y112" s="111"/>
      <c r="Z112" s="111"/>
      <c r="AA112" s="111"/>
      <c r="AB112" s="111"/>
      <c r="AC112" s="111"/>
      <c r="AD112" s="111"/>
      <c r="AE112" s="111"/>
      <c r="AF112" s="111"/>
      <c r="AG112" s="111"/>
      <c r="AH112" s="111"/>
      <c r="AI112" s="111"/>
      <c r="AJ112" s="111"/>
      <c r="AK112" s="111"/>
      <c r="AL112" s="54"/>
      <c r="AM112" s="28"/>
      <c r="AN112" s="28"/>
      <c r="AO112" s="23"/>
      <c r="AT112" s="5"/>
      <c r="AU112" s="5"/>
      <c r="AV112" s="5"/>
      <c r="AW112" s="4"/>
      <c r="AX112" s="4"/>
      <c r="AY112" s="4"/>
    </row>
    <row r="113" spans="3:51" ht="18" customHeight="1" x14ac:dyDescent="0.25">
      <c r="C113" s="109" t="s">
        <v>130</v>
      </c>
      <c r="D113" s="109"/>
      <c r="E113" s="109"/>
      <c r="F113" s="109"/>
      <c r="G113" s="109"/>
      <c r="H113" s="110"/>
      <c r="I113" s="110"/>
      <c r="J113" s="110"/>
      <c r="K113" s="110"/>
      <c r="L113" s="110"/>
      <c r="M113" s="110"/>
      <c r="N113" s="110"/>
      <c r="O113" s="110"/>
      <c r="P113" s="110"/>
      <c r="Q113" s="110"/>
      <c r="R113" s="110"/>
      <c r="S113" s="110"/>
      <c r="U113" s="109" t="s">
        <v>130</v>
      </c>
      <c r="V113" s="109"/>
      <c r="W113" s="109"/>
      <c r="X113" s="109"/>
      <c r="Y113" s="109"/>
      <c r="Z113" s="110"/>
      <c r="AA113" s="110"/>
      <c r="AB113" s="110"/>
      <c r="AC113" s="110"/>
      <c r="AD113" s="110"/>
      <c r="AE113" s="110"/>
      <c r="AF113" s="110"/>
      <c r="AG113" s="110"/>
      <c r="AH113" s="110"/>
      <c r="AI113" s="110"/>
      <c r="AJ113" s="110"/>
      <c r="AK113" s="110"/>
      <c r="AL113" s="54"/>
      <c r="AM113" s="28"/>
      <c r="AN113" s="28"/>
      <c r="AO113" s="23"/>
      <c r="AT113" s="5"/>
      <c r="AU113" s="5"/>
      <c r="AV113" s="5"/>
      <c r="AW113" s="4"/>
      <c r="AX113" s="4"/>
      <c r="AY113" s="4"/>
    </row>
    <row r="114" spans="3:51" ht="18" customHeight="1" x14ac:dyDescent="0.25">
      <c r="C114" s="109" t="s">
        <v>131</v>
      </c>
      <c r="D114" s="109"/>
      <c r="E114" s="109"/>
      <c r="F114" s="109"/>
      <c r="G114" s="109"/>
      <c r="H114" s="110"/>
      <c r="I114" s="110"/>
      <c r="J114" s="110"/>
      <c r="K114" s="110"/>
      <c r="L114" s="110"/>
      <c r="M114" s="110"/>
      <c r="N114" s="110"/>
      <c r="O114" s="110"/>
      <c r="P114" s="110"/>
      <c r="Q114" s="110"/>
      <c r="R114" s="110"/>
      <c r="S114" s="110"/>
      <c r="U114" s="109" t="s">
        <v>131</v>
      </c>
      <c r="V114" s="109"/>
      <c r="W114" s="109"/>
      <c r="X114" s="109"/>
      <c r="Y114" s="109"/>
      <c r="Z114" s="110"/>
      <c r="AA114" s="110"/>
      <c r="AB114" s="110"/>
      <c r="AC114" s="110"/>
      <c r="AD114" s="110"/>
      <c r="AE114" s="110"/>
      <c r="AF114" s="110"/>
      <c r="AG114" s="110"/>
      <c r="AH114" s="110"/>
      <c r="AI114" s="110"/>
      <c r="AJ114" s="110"/>
      <c r="AK114" s="110"/>
      <c r="AL114" s="54"/>
      <c r="AM114" s="28"/>
      <c r="AN114" s="28"/>
      <c r="AO114" s="23"/>
      <c r="AT114" s="5"/>
      <c r="AU114" s="5"/>
      <c r="AV114" s="5"/>
      <c r="AW114" s="4"/>
      <c r="AX114" s="4"/>
      <c r="AY114" s="4"/>
    </row>
    <row r="115" spans="3:51" ht="18" customHeight="1" x14ac:dyDescent="0.25">
      <c r="C115" s="109" t="s">
        <v>132</v>
      </c>
      <c r="D115" s="109"/>
      <c r="E115" s="109"/>
      <c r="F115" s="109"/>
      <c r="G115" s="109"/>
      <c r="H115" s="110"/>
      <c r="I115" s="110"/>
      <c r="J115" s="110"/>
      <c r="K115" s="110"/>
      <c r="L115" s="110"/>
      <c r="M115" s="110"/>
      <c r="N115" s="110"/>
      <c r="O115" s="110"/>
      <c r="P115" s="110"/>
      <c r="Q115" s="110"/>
      <c r="R115" s="110"/>
      <c r="S115" s="110"/>
      <c r="U115" s="109" t="s">
        <v>132</v>
      </c>
      <c r="V115" s="109"/>
      <c r="W115" s="109"/>
      <c r="X115" s="109"/>
      <c r="Y115" s="109"/>
      <c r="Z115" s="110"/>
      <c r="AA115" s="110"/>
      <c r="AB115" s="110"/>
      <c r="AC115" s="110"/>
      <c r="AD115" s="110"/>
      <c r="AE115" s="110"/>
      <c r="AF115" s="110"/>
      <c r="AG115" s="110"/>
      <c r="AH115" s="110"/>
      <c r="AI115" s="110"/>
      <c r="AJ115" s="110"/>
      <c r="AK115" s="110"/>
      <c r="AL115" s="54"/>
      <c r="AM115" s="28"/>
      <c r="AN115" s="28"/>
      <c r="AO115" s="23"/>
      <c r="AT115" s="5"/>
      <c r="AU115" s="5"/>
      <c r="AV115" s="5"/>
      <c r="AW115" s="4"/>
      <c r="AX115" s="4"/>
      <c r="AY115" s="4"/>
    </row>
    <row r="116" spans="3:51" ht="18" customHeight="1" x14ac:dyDescent="0.25">
      <c r="C116" s="109" t="s">
        <v>95</v>
      </c>
      <c r="D116" s="109"/>
      <c r="E116" s="109"/>
      <c r="F116" s="109"/>
      <c r="G116" s="109"/>
      <c r="H116" s="110"/>
      <c r="I116" s="110"/>
      <c r="J116" s="110"/>
      <c r="K116" s="110"/>
      <c r="L116" s="110"/>
      <c r="M116" s="110"/>
      <c r="N116" s="110"/>
      <c r="O116" s="110"/>
      <c r="P116" s="110"/>
      <c r="Q116" s="110"/>
      <c r="R116" s="110"/>
      <c r="S116" s="110"/>
      <c r="U116" s="109" t="s">
        <v>95</v>
      </c>
      <c r="V116" s="109"/>
      <c r="W116" s="109"/>
      <c r="X116" s="109"/>
      <c r="Y116" s="109"/>
      <c r="Z116" s="110"/>
      <c r="AA116" s="110"/>
      <c r="AB116" s="110"/>
      <c r="AC116" s="110"/>
      <c r="AD116" s="110"/>
      <c r="AE116" s="110"/>
      <c r="AF116" s="110"/>
      <c r="AG116" s="110"/>
      <c r="AH116" s="110"/>
      <c r="AI116" s="110"/>
      <c r="AJ116" s="110"/>
      <c r="AK116" s="110"/>
      <c r="AL116" s="54"/>
      <c r="AM116" s="28"/>
      <c r="AN116" s="28"/>
      <c r="AO116" s="23"/>
      <c r="AT116" s="5"/>
      <c r="AU116" s="5"/>
      <c r="AV116" s="5"/>
      <c r="AW116" s="4"/>
      <c r="AX116" s="4"/>
      <c r="AY116" s="4"/>
    </row>
    <row r="117" spans="3:51" ht="18" customHeight="1" x14ac:dyDescent="0.25">
      <c r="C117" s="109" t="s">
        <v>133</v>
      </c>
      <c r="D117" s="109"/>
      <c r="E117" s="109"/>
      <c r="F117" s="109"/>
      <c r="G117" s="109"/>
      <c r="H117" s="110"/>
      <c r="I117" s="110"/>
      <c r="J117" s="110"/>
      <c r="K117" s="110"/>
      <c r="L117" s="110"/>
      <c r="M117" s="110"/>
      <c r="N117" s="110"/>
      <c r="O117" s="110"/>
      <c r="P117" s="110"/>
      <c r="Q117" s="110"/>
      <c r="R117" s="110"/>
      <c r="S117" s="110"/>
      <c r="U117" s="109" t="s">
        <v>133</v>
      </c>
      <c r="V117" s="109"/>
      <c r="W117" s="109"/>
      <c r="X117" s="109"/>
      <c r="Y117" s="109"/>
      <c r="Z117" s="110"/>
      <c r="AA117" s="110"/>
      <c r="AB117" s="110"/>
      <c r="AC117" s="110"/>
      <c r="AD117" s="110"/>
      <c r="AE117" s="110"/>
      <c r="AF117" s="110"/>
      <c r="AG117" s="110"/>
      <c r="AH117" s="110"/>
      <c r="AI117" s="110"/>
      <c r="AJ117" s="110"/>
      <c r="AK117" s="110"/>
      <c r="AL117" s="54"/>
      <c r="AM117" s="28"/>
      <c r="AN117" s="28"/>
      <c r="AO117" s="23"/>
      <c r="AT117" s="5"/>
      <c r="AU117" s="5"/>
      <c r="AV117" s="5"/>
      <c r="AW117" s="4"/>
      <c r="AX117" s="4"/>
      <c r="AY117" s="4"/>
    </row>
    <row r="118" spans="3:51" ht="18" customHeight="1" x14ac:dyDescent="0.25">
      <c r="C118" s="61"/>
      <c r="D118" s="62"/>
      <c r="E118" s="60"/>
      <c r="F118" s="60"/>
      <c r="G118" s="60"/>
      <c r="H118" s="60"/>
      <c r="I118" s="60"/>
      <c r="J118" s="60"/>
      <c r="K118" s="60"/>
      <c r="L118" s="60"/>
      <c r="M118" s="60"/>
      <c r="N118" s="60"/>
      <c r="O118" s="60"/>
      <c r="P118" s="60"/>
      <c r="Q118" s="60"/>
      <c r="R118" s="60"/>
      <c r="S118" s="60"/>
      <c r="T118" s="54"/>
      <c r="U118" s="60"/>
      <c r="V118" s="60"/>
      <c r="W118" s="60"/>
      <c r="X118" s="60"/>
      <c r="Y118" s="60"/>
      <c r="Z118" s="60"/>
      <c r="AA118" s="60"/>
      <c r="AB118" s="60"/>
      <c r="AC118" s="60"/>
      <c r="AD118" s="60"/>
      <c r="AE118" s="60"/>
      <c r="AF118" s="60"/>
      <c r="AG118" s="60"/>
      <c r="AH118" s="60"/>
      <c r="AI118" s="60"/>
      <c r="AJ118" s="60"/>
      <c r="AK118" s="60"/>
      <c r="AL118" s="54"/>
      <c r="AM118" s="28"/>
      <c r="AN118" s="28"/>
      <c r="AO118" s="23"/>
      <c r="AT118" s="5"/>
      <c r="AU118" s="5"/>
      <c r="AV118" s="5"/>
      <c r="AW118" s="4"/>
      <c r="AX118" s="4"/>
      <c r="AY118" s="4"/>
    </row>
    <row r="119" spans="3:51" ht="18" customHeight="1" x14ac:dyDescent="0.25">
      <c r="C119" s="61"/>
      <c r="D119" s="62"/>
      <c r="E119" s="60"/>
      <c r="F119" s="60"/>
      <c r="G119" s="60"/>
      <c r="H119" s="60"/>
      <c r="I119" s="60"/>
      <c r="J119" s="60"/>
      <c r="K119" s="60"/>
      <c r="L119" s="60"/>
      <c r="M119" s="60"/>
      <c r="N119" s="60"/>
      <c r="O119" s="60"/>
      <c r="P119" s="60"/>
      <c r="Q119" s="60"/>
      <c r="R119" s="60"/>
      <c r="S119" s="60"/>
      <c r="T119" s="54"/>
      <c r="U119" s="54"/>
      <c r="V119" s="54"/>
      <c r="W119" s="54"/>
      <c r="X119" s="54"/>
      <c r="Y119" s="54"/>
      <c r="Z119" s="54"/>
      <c r="AA119" s="54"/>
      <c r="AB119" s="54"/>
      <c r="AC119" s="54"/>
      <c r="AD119" s="54"/>
      <c r="AE119" s="54"/>
      <c r="AF119" s="54"/>
      <c r="AG119" s="54"/>
      <c r="AH119" s="54"/>
      <c r="AI119" s="54"/>
      <c r="AJ119" s="54"/>
      <c r="AK119" s="54"/>
      <c r="AL119" s="54"/>
      <c r="AM119" s="28"/>
      <c r="AN119" s="28"/>
      <c r="AO119" s="23"/>
      <c r="AT119" s="5"/>
      <c r="AU119" s="5"/>
      <c r="AV119" s="5"/>
      <c r="AW119" s="4"/>
      <c r="AX119" s="4"/>
      <c r="AY119" s="4"/>
    </row>
    <row r="120" spans="3:51" ht="14.1" customHeight="1" thickBot="1" x14ac:dyDescent="0.3">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7"/>
      <c r="AI120" s="57"/>
      <c r="AJ120" s="57"/>
      <c r="AK120" s="57"/>
      <c r="AL120" s="57"/>
      <c r="AT120" s="5"/>
      <c r="AU120" s="5"/>
      <c r="AV120" s="5"/>
      <c r="AW120" s="4"/>
      <c r="AX120" s="4"/>
      <c r="AY120" s="4"/>
    </row>
    <row r="121" spans="3:51" ht="20.100000000000001" customHeight="1" x14ac:dyDescent="0.25">
      <c r="J121" s="135" t="s">
        <v>140</v>
      </c>
      <c r="K121" s="136"/>
      <c r="L121" s="136"/>
      <c r="M121" s="136"/>
      <c r="N121" s="136"/>
      <c r="O121" s="136"/>
      <c r="P121" s="136"/>
      <c r="Q121" s="136"/>
      <c r="R121" s="136"/>
      <c r="S121" s="136"/>
      <c r="T121" s="136"/>
      <c r="U121" s="136"/>
      <c r="V121" s="136"/>
      <c r="W121" s="136"/>
      <c r="X121" s="136"/>
      <c r="Y121" s="136"/>
      <c r="Z121" s="136"/>
      <c r="AA121" s="136"/>
      <c r="AB121" s="137"/>
      <c r="AP121" s="58"/>
      <c r="AQ121" s="5"/>
      <c r="AR121" s="5"/>
      <c r="AW121" s="4"/>
      <c r="AX121" s="4"/>
      <c r="AY121" s="4"/>
    </row>
    <row r="122" spans="3:51" ht="20.100000000000001" customHeight="1" x14ac:dyDescent="0.25">
      <c r="J122" s="138" t="s">
        <v>141</v>
      </c>
      <c r="K122" s="139"/>
      <c r="L122" s="139"/>
      <c r="M122" s="139"/>
      <c r="N122" s="139"/>
      <c r="O122" s="139"/>
      <c r="P122" s="139"/>
      <c r="Q122" s="139"/>
      <c r="R122" s="139"/>
      <c r="S122" s="139"/>
      <c r="T122" s="139"/>
      <c r="U122" s="139"/>
      <c r="V122" s="139"/>
      <c r="W122" s="139"/>
      <c r="X122" s="139"/>
      <c r="Y122" s="139"/>
      <c r="Z122" s="139"/>
      <c r="AA122" s="139"/>
      <c r="AB122" s="140"/>
      <c r="AP122" s="58"/>
      <c r="AQ122" s="5"/>
      <c r="AR122" s="5"/>
      <c r="AW122" s="4"/>
      <c r="AX122" s="4"/>
      <c r="AY122" s="4"/>
    </row>
    <row r="123" spans="3:51" ht="20.100000000000001" customHeight="1" x14ac:dyDescent="0.25">
      <c r="J123" s="138" t="s">
        <v>142</v>
      </c>
      <c r="K123" s="139"/>
      <c r="L123" s="139"/>
      <c r="M123" s="139"/>
      <c r="N123" s="139"/>
      <c r="O123" s="139"/>
      <c r="P123" s="139"/>
      <c r="Q123" s="139"/>
      <c r="R123" s="139"/>
      <c r="S123" s="139"/>
      <c r="T123" s="139"/>
      <c r="U123" s="139"/>
      <c r="V123" s="139"/>
      <c r="W123" s="139"/>
      <c r="X123" s="139"/>
      <c r="Y123" s="139"/>
      <c r="Z123" s="139"/>
      <c r="AA123" s="139"/>
      <c r="AB123" s="140"/>
      <c r="AP123" s="58"/>
      <c r="AQ123" s="5"/>
      <c r="AR123" s="5"/>
      <c r="AW123" s="4"/>
      <c r="AX123" s="4"/>
      <c r="AY123" s="4"/>
    </row>
    <row r="124" spans="3:51" ht="20.100000000000001" customHeight="1" thickBot="1" x14ac:dyDescent="0.3">
      <c r="J124" s="127" t="s">
        <v>143</v>
      </c>
      <c r="K124" s="128"/>
      <c r="L124" s="128"/>
      <c r="M124" s="128"/>
      <c r="N124" s="128"/>
      <c r="O124" s="128"/>
      <c r="P124" s="128"/>
      <c r="Q124" s="128"/>
      <c r="R124" s="128"/>
      <c r="S124" s="128"/>
      <c r="T124" s="128"/>
      <c r="U124" s="128"/>
      <c r="V124" s="128"/>
      <c r="W124" s="128"/>
      <c r="X124" s="128"/>
      <c r="Y124" s="128"/>
      <c r="Z124" s="128"/>
      <c r="AA124" s="128"/>
      <c r="AB124" s="129"/>
      <c r="AP124" s="58"/>
      <c r="AQ124" s="5"/>
      <c r="AR124" s="5"/>
      <c r="AW124" s="4"/>
      <c r="AX124" s="4"/>
      <c r="AY124" s="4"/>
    </row>
    <row r="125" spans="3:51" ht="14.1" customHeight="1" x14ac:dyDescent="0.25">
      <c r="AD125" s="130" t="s">
        <v>1606</v>
      </c>
      <c r="AE125" s="130"/>
      <c r="AF125" s="130"/>
      <c r="AG125" s="130"/>
      <c r="AH125" s="130"/>
      <c r="AI125" s="130"/>
      <c r="AJ125" s="130"/>
      <c r="AK125" s="130"/>
      <c r="AL125" s="130"/>
      <c r="AQ125" s="5"/>
      <c r="AR125" s="5"/>
      <c r="AW125" s="4"/>
      <c r="AX125" s="4"/>
      <c r="AY125" s="4"/>
    </row>
  </sheetData>
  <sheetProtection sheet="1" insertRows="0" deleteRows="0"/>
  <mergeCells count="231">
    <mergeCell ref="B39:AK39"/>
    <mergeCell ref="W5:Y6"/>
    <mergeCell ref="Z5:AB6"/>
    <mergeCell ref="AC5:AD6"/>
    <mergeCell ref="AE5:AF6"/>
    <mergeCell ref="AG5:AH6"/>
    <mergeCell ref="AI5:AJ6"/>
    <mergeCell ref="AK5:AL6"/>
    <mergeCell ref="C11:I12"/>
    <mergeCell ref="J11:AK12"/>
    <mergeCell ref="C61:G61"/>
    <mergeCell ref="H61:L61"/>
    <mergeCell ref="H62:L62"/>
    <mergeCell ref="H33:AK33"/>
    <mergeCell ref="I36:AK36"/>
    <mergeCell ref="C55:G55"/>
    <mergeCell ref="H55:L55"/>
    <mergeCell ref="C14:I15"/>
    <mergeCell ref="J14:AK15"/>
    <mergeCell ref="C17:I18"/>
    <mergeCell ref="J17:AK18"/>
    <mergeCell ref="C20:I21"/>
    <mergeCell ref="J20:AK21"/>
    <mergeCell ref="C23:I24"/>
    <mergeCell ref="J23:AK24"/>
    <mergeCell ref="H58:L58"/>
    <mergeCell ref="C59:G59"/>
    <mergeCell ref="C60:G60"/>
    <mergeCell ref="M55:T55"/>
    <mergeCell ref="U55:AB55"/>
    <mergeCell ref="AC56:AH56"/>
    <mergeCell ref="AC58:AH58"/>
    <mergeCell ref="C54:G54"/>
    <mergeCell ref="C62:G62"/>
    <mergeCell ref="C67:G67"/>
    <mergeCell ref="C68:G68"/>
    <mergeCell ref="H64:L64"/>
    <mergeCell ref="B29:AK29"/>
    <mergeCell ref="K40:S40"/>
    <mergeCell ref="T40:AK40"/>
    <mergeCell ref="M60:T60"/>
    <mergeCell ref="M61:T61"/>
    <mergeCell ref="M62:T62"/>
    <mergeCell ref="AC59:AH59"/>
    <mergeCell ref="U54:AB54"/>
    <mergeCell ref="U58:AB58"/>
    <mergeCell ref="AC62:AH62"/>
    <mergeCell ref="B50:AK50"/>
    <mergeCell ref="M54:T54"/>
    <mergeCell ref="AC60:AH60"/>
    <mergeCell ref="AC61:AH61"/>
    <mergeCell ref="AC57:AH57"/>
    <mergeCell ref="C57:G57"/>
    <mergeCell ref="H57:L57"/>
    <mergeCell ref="AC55:AH55"/>
    <mergeCell ref="U56:AB56"/>
    <mergeCell ref="AC64:AH64"/>
    <mergeCell ref="AC65:AH65"/>
    <mergeCell ref="AC63:AH63"/>
    <mergeCell ref="AC69:AH69"/>
    <mergeCell ref="M56:T56"/>
    <mergeCell ref="U63:AB63"/>
    <mergeCell ref="H59:L59"/>
    <mergeCell ref="M63:T63"/>
    <mergeCell ref="M69:T69"/>
    <mergeCell ref="M57:T57"/>
    <mergeCell ref="M58:T58"/>
    <mergeCell ref="U57:AB57"/>
    <mergeCell ref="U69:AB69"/>
    <mergeCell ref="U59:AB59"/>
    <mergeCell ref="AC66:AH66"/>
    <mergeCell ref="AC67:AH67"/>
    <mergeCell ref="AC68:AH68"/>
    <mergeCell ref="H69:L69"/>
    <mergeCell ref="U62:AB62"/>
    <mergeCell ref="H65:L65"/>
    <mergeCell ref="J121:AB121"/>
    <mergeCell ref="J122:AB122"/>
    <mergeCell ref="J123:AB123"/>
    <mergeCell ref="H66:L66"/>
    <mergeCell ref="H67:L67"/>
    <mergeCell ref="H68:L68"/>
    <mergeCell ref="M64:T64"/>
    <mergeCell ref="M65:T65"/>
    <mergeCell ref="M66:T66"/>
    <mergeCell ref="M67:T67"/>
    <mergeCell ref="M68:T68"/>
    <mergeCell ref="U64:AB64"/>
    <mergeCell ref="U65:AB65"/>
    <mergeCell ref="U66:AB66"/>
    <mergeCell ref="U67:AB67"/>
    <mergeCell ref="U68:AB68"/>
    <mergeCell ref="C105:S105"/>
    <mergeCell ref="U105:AK105"/>
    <mergeCell ref="C96:G96"/>
    <mergeCell ref="H96:S96"/>
    <mergeCell ref="U96:Y96"/>
    <mergeCell ref="Z96:AK96"/>
    <mergeCell ref="C92:G92"/>
    <mergeCell ref="C106:G106"/>
    <mergeCell ref="C58:G58"/>
    <mergeCell ref="AC54:AH54"/>
    <mergeCell ref="J124:AB124"/>
    <mergeCell ref="AD125:AL125"/>
    <mergeCell ref="A1:AL3"/>
    <mergeCell ref="H34:AK35"/>
    <mergeCell ref="D51:AK52"/>
    <mergeCell ref="E74:AK75"/>
    <mergeCell ref="B9:AK9"/>
    <mergeCell ref="A38:AK38"/>
    <mergeCell ref="A28:AK28"/>
    <mergeCell ref="A8:AK8"/>
    <mergeCell ref="E77:AL77"/>
    <mergeCell ref="H60:L60"/>
    <mergeCell ref="U60:AB60"/>
    <mergeCell ref="U61:AB61"/>
    <mergeCell ref="C64:G64"/>
    <mergeCell ref="C65:G65"/>
    <mergeCell ref="C66:G66"/>
    <mergeCell ref="E71:AK73"/>
    <mergeCell ref="C56:G56"/>
    <mergeCell ref="H56:L56"/>
    <mergeCell ref="E76:AK76"/>
    <mergeCell ref="K48:S48"/>
    <mergeCell ref="C94:G94"/>
    <mergeCell ref="H94:S94"/>
    <mergeCell ref="H54:L54"/>
    <mergeCell ref="C95:G95"/>
    <mergeCell ref="H95:S95"/>
    <mergeCell ref="U92:Y92"/>
    <mergeCell ref="C83:AL83"/>
    <mergeCell ref="D84:AK87"/>
    <mergeCell ref="C91:S91"/>
    <mergeCell ref="U91:AK91"/>
    <mergeCell ref="Z92:AK92"/>
    <mergeCell ref="U93:Y93"/>
    <mergeCell ref="Z93:AK93"/>
    <mergeCell ref="U94:Y94"/>
    <mergeCell ref="Z94:AK94"/>
    <mergeCell ref="U95:Y95"/>
    <mergeCell ref="Z95:AK95"/>
    <mergeCell ref="C89:L89"/>
    <mergeCell ref="M89:P89"/>
    <mergeCell ref="E78:AK78"/>
    <mergeCell ref="C63:G63"/>
    <mergeCell ref="H63:L63"/>
    <mergeCell ref="C69:G69"/>
    <mergeCell ref="M59:T59"/>
    <mergeCell ref="C98:S98"/>
    <mergeCell ref="U98:AK98"/>
    <mergeCell ref="C99:G99"/>
    <mergeCell ref="H99:S99"/>
    <mergeCell ref="U99:Y99"/>
    <mergeCell ref="Z99:AK99"/>
    <mergeCell ref="C100:G100"/>
    <mergeCell ref="H100:S100"/>
    <mergeCell ref="U100:Y100"/>
    <mergeCell ref="Z100:AK100"/>
    <mergeCell ref="H92:S92"/>
    <mergeCell ref="C93:G93"/>
    <mergeCell ref="H93:S93"/>
    <mergeCell ref="U115:Y115"/>
    <mergeCell ref="Z115:AK115"/>
    <mergeCell ref="C116:G116"/>
    <mergeCell ref="H116:S116"/>
    <mergeCell ref="U116:Y116"/>
    <mergeCell ref="Z116:AK116"/>
    <mergeCell ref="C107:G107"/>
    <mergeCell ref="H107:S107"/>
    <mergeCell ref="U107:Y107"/>
    <mergeCell ref="Z107:AK107"/>
    <mergeCell ref="C109:G109"/>
    <mergeCell ref="H109:S109"/>
    <mergeCell ref="U109:Y109"/>
    <mergeCell ref="Z109:AK109"/>
    <mergeCell ref="C110:G110"/>
    <mergeCell ref="H110:S110"/>
    <mergeCell ref="U110:Y110"/>
    <mergeCell ref="Z110:AK110"/>
    <mergeCell ref="H106:S106"/>
    <mergeCell ref="U106:Y106"/>
    <mergeCell ref="Z106:AK106"/>
    <mergeCell ref="C117:G117"/>
    <mergeCell ref="H117:S117"/>
    <mergeCell ref="U117:Y117"/>
    <mergeCell ref="Z117:AK117"/>
    <mergeCell ref="C112:S112"/>
    <mergeCell ref="U112:AK112"/>
    <mergeCell ref="C113:G113"/>
    <mergeCell ref="H113:S113"/>
    <mergeCell ref="U113:Y113"/>
    <mergeCell ref="Z113:AK113"/>
    <mergeCell ref="C114:G114"/>
    <mergeCell ref="H114:S114"/>
    <mergeCell ref="U114:Y114"/>
    <mergeCell ref="Z114:AK114"/>
    <mergeCell ref="C115:G115"/>
    <mergeCell ref="H115:S115"/>
    <mergeCell ref="AI54:AL54"/>
    <mergeCell ref="AI53:AL53"/>
    <mergeCell ref="AI56:AL56"/>
    <mergeCell ref="AI57:AL57"/>
    <mergeCell ref="AI58:AL58"/>
    <mergeCell ref="AI59:AL59"/>
    <mergeCell ref="AI60:AL60"/>
    <mergeCell ref="AI61:AL61"/>
    <mergeCell ref="C108:G108"/>
    <mergeCell ref="H108:S108"/>
    <mergeCell ref="U108:Y108"/>
    <mergeCell ref="Z108:AK108"/>
    <mergeCell ref="C101:G101"/>
    <mergeCell ref="H101:S101"/>
    <mergeCell ref="U101:Y101"/>
    <mergeCell ref="Z101:AK101"/>
    <mergeCell ref="C102:G102"/>
    <mergeCell ref="H102:S102"/>
    <mergeCell ref="U102:Y102"/>
    <mergeCell ref="Z102:AK102"/>
    <mergeCell ref="C103:G103"/>
    <mergeCell ref="H103:S103"/>
    <mergeCell ref="U103:Y103"/>
    <mergeCell ref="Z103:AK103"/>
    <mergeCell ref="AI62:AL62"/>
    <mergeCell ref="AI63:AL63"/>
    <mergeCell ref="AI64:AL64"/>
    <mergeCell ref="AI65:AL65"/>
    <mergeCell ref="AI66:AL66"/>
    <mergeCell ref="AI67:AL67"/>
    <mergeCell ref="AI68:AL68"/>
    <mergeCell ref="AI69:AL69"/>
    <mergeCell ref="AI55:AL55"/>
  </mergeCells>
  <phoneticPr fontId="5"/>
  <conditionalFormatting sqref="C99:G103">
    <cfRule type="expression" dxfId="25" priority="31">
      <formula>$M$89&gt;=2</formula>
    </cfRule>
  </conditionalFormatting>
  <conditionalFormatting sqref="C106:G110">
    <cfRule type="expression" dxfId="24" priority="28">
      <formula>$M$89&gt;=3</formula>
    </cfRule>
  </conditionalFormatting>
  <conditionalFormatting sqref="C113:G117">
    <cfRule type="expression" dxfId="23" priority="25">
      <formula>$M$89&gt;=4</formula>
    </cfRule>
  </conditionalFormatting>
  <conditionalFormatting sqref="C98:S98">
    <cfRule type="expression" dxfId="22" priority="35">
      <formula>$M$89&gt;=2</formula>
    </cfRule>
  </conditionalFormatting>
  <conditionalFormatting sqref="C105:S105">
    <cfRule type="expression" dxfId="21" priority="30">
      <formula>$M$89&gt;=3</formula>
    </cfRule>
  </conditionalFormatting>
  <conditionalFormatting sqref="C112:S112">
    <cfRule type="expression" dxfId="20" priority="27">
      <formula>$M$89&gt;=4</formula>
    </cfRule>
  </conditionalFormatting>
  <conditionalFormatting sqref="H99:S103">
    <cfRule type="expression" dxfId="19" priority="12">
      <formula>$M$89&gt;=2</formula>
    </cfRule>
  </conditionalFormatting>
  <conditionalFormatting sqref="H106:S110">
    <cfRule type="expression" dxfId="18" priority="11">
      <formula>$M$89&gt;=3</formula>
    </cfRule>
  </conditionalFormatting>
  <conditionalFormatting sqref="H113:S117">
    <cfRule type="expression" dxfId="17" priority="9">
      <formula>$M$89&gt;=4</formula>
    </cfRule>
  </conditionalFormatting>
  <conditionalFormatting sqref="K48:S48">
    <cfRule type="expression" dxfId="16" priority="60">
      <formula>#REF!=TRUE</formula>
    </cfRule>
  </conditionalFormatting>
  <conditionalFormatting sqref="T40">
    <cfRule type="expression" dxfId="15" priority="39">
      <formula>#REF!=TRUE</formula>
    </cfRule>
  </conditionalFormatting>
  <conditionalFormatting sqref="U92:Y96">
    <cfRule type="expression" dxfId="14" priority="22">
      <formula>$M$89&gt;=5</formula>
    </cfRule>
  </conditionalFormatting>
  <conditionalFormatting sqref="U99:Y103">
    <cfRule type="expression" dxfId="13" priority="19">
      <formula>$M$89&gt;=6</formula>
    </cfRule>
  </conditionalFormatting>
  <conditionalFormatting sqref="U106:Y110">
    <cfRule type="expression" dxfId="12" priority="16">
      <formula>$M$89&gt;=7</formula>
    </cfRule>
  </conditionalFormatting>
  <conditionalFormatting sqref="U113:Y117">
    <cfRule type="expression" dxfId="11" priority="13">
      <formula>$M$89&gt;=8</formula>
    </cfRule>
  </conditionalFormatting>
  <conditionalFormatting sqref="U91:AK91">
    <cfRule type="expression" dxfId="10" priority="24">
      <formula>$M$89&gt;=5</formula>
    </cfRule>
  </conditionalFormatting>
  <conditionalFormatting sqref="U98:AK98">
    <cfRule type="expression" dxfId="9" priority="21">
      <formula>$M$89&gt;=6</formula>
    </cfRule>
  </conditionalFormatting>
  <conditionalFormatting sqref="U105:AK105">
    <cfRule type="expression" dxfId="8" priority="18">
      <formula>$M$89&gt;=7</formula>
    </cfRule>
  </conditionalFormatting>
  <conditionalFormatting sqref="U112:AK112">
    <cfRule type="expression" dxfId="7" priority="15">
      <formula>$M$89&gt;=8</formula>
    </cfRule>
  </conditionalFormatting>
  <conditionalFormatting sqref="Z92:AK96">
    <cfRule type="expression" dxfId="6" priority="7">
      <formula>$M$89&gt;=5</formula>
    </cfRule>
  </conditionalFormatting>
  <conditionalFormatting sqref="Z99:AK103">
    <cfRule type="expression" dxfId="5" priority="20">
      <formula>$M$89&gt;=6</formula>
    </cfRule>
  </conditionalFormatting>
  <conditionalFormatting sqref="Z106:AK110">
    <cfRule type="expression" dxfId="4" priority="10">
      <formula>$M$89&gt;=7</formula>
    </cfRule>
  </conditionalFormatting>
  <conditionalFormatting sqref="Z113:AK117">
    <cfRule type="expression" dxfId="3" priority="8">
      <formula>$M$89&gt;=8</formula>
    </cfRule>
  </conditionalFormatting>
  <conditionalFormatting sqref="AI53:AL53">
    <cfRule type="expression" dxfId="2" priority="1">
      <formula>$T$40="Bloomberg / EMSX"</formula>
    </cfRule>
  </conditionalFormatting>
  <conditionalFormatting sqref="AI54:AL54">
    <cfRule type="expression" dxfId="1" priority="5">
      <formula>$T$40="Bloomberg / EMSX"</formula>
    </cfRule>
  </conditionalFormatting>
  <conditionalFormatting sqref="AI55:AL69">
    <cfRule type="expression" dxfId="0" priority="2">
      <formula>$T$40="Bloomberg / EMSX"</formula>
    </cfRule>
  </conditionalFormatting>
  <dataValidations count="3">
    <dataValidation type="list" allowBlank="1" showInputMessage="1" showErrorMessage="1" sqref="AC55:AH69" xr:uid="{E90F507A-4A93-4B65-913D-60485688E1D7}">
      <formula1>"統括者,取引担当者,監査担当者"</formula1>
    </dataValidation>
    <dataValidation type="list" allowBlank="1" showInputMessage="1" showErrorMessage="1" sqref="T40:AK40" xr:uid="{4ABE7476-FCCF-471D-B5DD-FF95DED0CBC9}">
      <formula1>$AS$40:$AS$44</formula1>
    </dataValidation>
    <dataValidation type="list" allowBlank="1" showInputMessage="1" showErrorMessage="1" sqref="M89:P89" xr:uid="{D559E5C1-245E-4B0D-9E92-5579F64F806A}">
      <formula1>"1,2,3,4,5,6,7,8"</formula1>
    </dataValidation>
  </dataValidations>
  <hyperlinks>
    <hyperlink ref="I36" r:id="rId1" xr:uid="{150693F5-D66B-4CBB-B210-5AEEC3B8C0CF}"/>
    <hyperlink ref="E77" r:id="rId2" xr:uid="{D2DBFAAC-88A4-4E74-963E-EADDB09C2CF4}"/>
  </hyperlinks>
  <pageMargins left="0.39370078740157483" right="0.39370078740157483" top="0.86614173228346458" bottom="0.74803149606299213" header="0.31496062992125984" footer="0.31496062992125984"/>
  <pageSetup paperSize="9" orientation="portrait" r:id="rId3"/>
  <headerFooter>
    <oddHeader>&amp;L&amp;G</oddHeader>
    <oddFooter>&amp;C&amp;G</oddFooter>
  </headerFooter>
  <rowBreaks count="2" manualBreakCount="2">
    <brk id="48" max="37" man="1"/>
    <brk id="81" max="37" man="1"/>
  </rowBreaks>
  <customProperties>
    <customPr name="layoutContexts" r:id="rId4"/>
  </customProperties>
  <drawing r:id="rId5"/>
  <legacyDrawing r:id="rId6"/>
  <legacyDrawingHF r:id="rId7"/>
  <mc:AlternateContent xmlns:mc="http://schemas.openxmlformats.org/markup-compatibility/2006">
    <mc:Choice Requires="x14">
      <controls>
        <mc:AlternateContent xmlns:mc="http://schemas.openxmlformats.org/markup-compatibility/2006">
          <mc:Choice Requires="x14">
            <control shapeId="1027" r:id="rId8" name="Check Box 3">
              <controlPr defaultSize="0" autoFill="0" autoLine="0" autoPict="0">
                <anchor moveWithCells="1">
                  <from>
                    <xdr:col>2</xdr:col>
                    <xdr:colOff>76200</xdr:colOff>
                    <xdr:row>30</xdr:row>
                    <xdr:rowOff>0</xdr:rowOff>
                  </from>
                  <to>
                    <xdr:col>4</xdr:col>
                    <xdr:colOff>0</xdr:colOff>
                    <xdr:row>31</xdr:row>
                    <xdr:rowOff>0</xdr:rowOff>
                  </to>
                </anchor>
              </controlPr>
            </control>
          </mc:Choice>
        </mc:AlternateContent>
        <mc:AlternateContent xmlns:mc="http://schemas.openxmlformats.org/markup-compatibility/2006">
          <mc:Choice Requires="x14">
            <control shapeId="1042" r:id="rId9" name="Check Box 18">
              <controlPr defaultSize="0" autoFill="0" autoLine="0" autoPict="0">
                <anchor moveWithCells="1">
                  <from>
                    <xdr:col>2</xdr:col>
                    <xdr:colOff>76200</xdr:colOff>
                    <xdr:row>30</xdr:row>
                    <xdr:rowOff>0</xdr:rowOff>
                  </from>
                  <to>
                    <xdr:col>4</xdr:col>
                    <xdr:colOff>0</xdr:colOff>
                    <xdr:row>31</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51EF0-C6FE-4E98-A380-9FB2BE4D4B29}">
  <sheetPr codeName="Sheet6"/>
  <dimension ref="A1:B18"/>
  <sheetViews>
    <sheetView workbookViewId="0">
      <selection activeCell="H92" sqref="H92:S96"/>
    </sheetView>
  </sheetViews>
  <sheetFormatPr defaultRowHeight="13.5" x14ac:dyDescent="0.15"/>
  <cols>
    <col min="1" max="1" width="49.125" customWidth="1"/>
  </cols>
  <sheetData>
    <row r="1" spans="1:2" x14ac:dyDescent="0.15">
      <c r="A1" s="67" t="s">
        <v>144</v>
      </c>
      <c r="B1" s="67" t="s">
        <v>145</v>
      </c>
    </row>
    <row r="2" spans="1:2" x14ac:dyDescent="0.15">
      <c r="A2" s="67" t="s">
        <v>146</v>
      </c>
      <c r="B2" s="67" t="s">
        <v>147</v>
      </c>
    </row>
    <row r="3" spans="1:2" x14ac:dyDescent="0.15">
      <c r="A3" s="67" t="s">
        <v>148</v>
      </c>
      <c r="B3" s="67" t="s">
        <v>149</v>
      </c>
    </row>
    <row r="4" spans="1:2" x14ac:dyDescent="0.15">
      <c r="A4" s="67" t="s">
        <v>150</v>
      </c>
      <c r="B4" s="67" t="s">
        <v>151</v>
      </c>
    </row>
    <row r="5" spans="1:2" x14ac:dyDescent="0.15">
      <c r="A5" s="67" t="s">
        <v>152</v>
      </c>
      <c r="B5" s="67" t="s">
        <v>153</v>
      </c>
    </row>
    <row r="6" spans="1:2" x14ac:dyDescent="0.15">
      <c r="A6" s="67" t="s">
        <v>154</v>
      </c>
      <c r="B6" s="67" t="s">
        <v>155</v>
      </c>
    </row>
    <row r="7" spans="1:2" x14ac:dyDescent="0.15">
      <c r="A7" s="67"/>
      <c r="B7" s="67"/>
    </row>
    <row r="8" spans="1:2" x14ac:dyDescent="0.15">
      <c r="A8" s="67"/>
      <c r="B8" s="67"/>
    </row>
    <row r="9" spans="1:2" x14ac:dyDescent="0.15">
      <c r="A9" s="67"/>
      <c r="B9" s="67"/>
    </row>
    <row r="10" spans="1:2" x14ac:dyDescent="0.15">
      <c r="A10" s="67"/>
      <c r="B10" s="67"/>
    </row>
    <row r="11" spans="1:2" x14ac:dyDescent="0.15">
      <c r="A11" s="67"/>
      <c r="B11" s="67"/>
    </row>
    <row r="12" spans="1:2" x14ac:dyDescent="0.15">
      <c r="A12" s="67"/>
      <c r="B12" s="67"/>
    </row>
    <row r="13" spans="1:2" x14ac:dyDescent="0.15">
      <c r="A13" s="67"/>
      <c r="B13" s="67"/>
    </row>
    <row r="14" spans="1:2" x14ac:dyDescent="0.15">
      <c r="A14" s="67"/>
      <c r="B14" s="67"/>
    </row>
    <row r="15" spans="1:2" x14ac:dyDescent="0.15">
      <c r="A15" s="67"/>
      <c r="B15" s="67"/>
    </row>
    <row r="16" spans="1:2" x14ac:dyDescent="0.15">
      <c r="A16" s="67"/>
      <c r="B16" s="67"/>
    </row>
    <row r="17" spans="1:2" x14ac:dyDescent="0.15">
      <c r="A17" s="67"/>
      <c r="B17" s="67"/>
    </row>
    <row r="18" spans="1:2" x14ac:dyDescent="0.15">
      <c r="A18" s="67"/>
      <c r="B18" s="67"/>
    </row>
  </sheetData>
  <phoneticPr fontId="38"/>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04473-911A-420B-B74A-28083EB98986}">
  <sheetPr codeName="Sheet5"/>
  <dimension ref="A1:D144"/>
  <sheetViews>
    <sheetView workbookViewId="0">
      <selection activeCell="H92" sqref="H92:S96"/>
    </sheetView>
  </sheetViews>
  <sheetFormatPr defaultColWidth="9" defaultRowHeight="13.5" x14ac:dyDescent="0.15"/>
  <cols>
    <col min="1" max="1" width="45.125" style="50" customWidth="1"/>
    <col min="2" max="2" width="48.5" style="50" customWidth="1"/>
    <col min="3" max="3" width="9" style="50"/>
    <col min="4" max="4" width="45.125" style="50" customWidth="1"/>
    <col min="5" max="5" width="14.5" style="39" customWidth="1"/>
    <col min="6" max="16384" width="9" style="39"/>
  </cols>
  <sheetData>
    <row r="1" spans="1:3" x14ac:dyDescent="0.15">
      <c r="A1" s="50" t="s">
        <v>156</v>
      </c>
      <c r="B1" s="50" t="s">
        <v>157</v>
      </c>
      <c r="C1" s="50" t="s">
        <v>158</v>
      </c>
    </row>
    <row r="2" spans="1:3" x14ac:dyDescent="0.15">
      <c r="A2" s="50" t="s">
        <v>159</v>
      </c>
      <c r="B2" s="50" t="s">
        <v>159</v>
      </c>
      <c r="C2" s="51">
        <v>17067</v>
      </c>
    </row>
    <row r="3" spans="1:3" x14ac:dyDescent="0.15">
      <c r="A3" s="50" t="s">
        <v>160</v>
      </c>
      <c r="B3" s="50" t="s">
        <v>160</v>
      </c>
      <c r="C3" s="51">
        <v>17039</v>
      </c>
    </row>
    <row r="4" spans="1:3" x14ac:dyDescent="0.15">
      <c r="A4" s="50" t="s">
        <v>161</v>
      </c>
      <c r="B4" s="50" t="s">
        <v>161</v>
      </c>
      <c r="C4" s="51">
        <v>17061</v>
      </c>
    </row>
    <row r="5" spans="1:3" x14ac:dyDescent="0.15">
      <c r="A5" s="50" t="s">
        <v>162</v>
      </c>
      <c r="B5" s="50" t="s">
        <v>162</v>
      </c>
      <c r="C5" s="51">
        <v>17028</v>
      </c>
    </row>
    <row r="6" spans="1:3" x14ac:dyDescent="0.15">
      <c r="A6" s="50" t="s">
        <v>163</v>
      </c>
      <c r="B6" s="50" t="s">
        <v>163</v>
      </c>
      <c r="C6" s="51">
        <v>17045</v>
      </c>
    </row>
    <row r="7" spans="1:3" x14ac:dyDescent="0.15">
      <c r="A7" s="50" t="s">
        <v>164</v>
      </c>
      <c r="B7" s="50" t="s">
        <v>164</v>
      </c>
      <c r="C7" s="51">
        <v>17034</v>
      </c>
    </row>
    <row r="8" spans="1:3" x14ac:dyDescent="0.15">
      <c r="A8" s="50" t="s">
        <v>165</v>
      </c>
      <c r="B8" s="50" t="s">
        <v>165</v>
      </c>
      <c r="C8" s="51">
        <v>17011</v>
      </c>
    </row>
    <row r="9" spans="1:3" x14ac:dyDescent="0.15">
      <c r="A9" s="50" t="s">
        <v>166</v>
      </c>
      <c r="B9" s="50" t="s">
        <v>166</v>
      </c>
      <c r="C9" s="51">
        <v>13005</v>
      </c>
    </row>
    <row r="10" spans="1:3" x14ac:dyDescent="0.15">
      <c r="A10" s="50" t="s">
        <v>167</v>
      </c>
      <c r="B10" s="50" t="s">
        <v>167</v>
      </c>
      <c r="C10" s="51">
        <v>17037</v>
      </c>
    </row>
    <row r="11" spans="1:3" x14ac:dyDescent="0.15">
      <c r="A11" s="50" t="s">
        <v>168</v>
      </c>
      <c r="B11" s="50" t="s">
        <v>168</v>
      </c>
      <c r="C11" s="51">
        <v>17010</v>
      </c>
    </row>
    <row r="12" spans="1:3" x14ac:dyDescent="0.15">
      <c r="A12" s="50" t="s">
        <v>169</v>
      </c>
      <c r="B12" s="50" t="s">
        <v>169</v>
      </c>
      <c r="C12" s="51">
        <v>17056</v>
      </c>
    </row>
    <row r="13" spans="1:3" x14ac:dyDescent="0.15">
      <c r="A13" s="50" t="s">
        <v>170</v>
      </c>
      <c r="B13" s="50" t="s">
        <v>170</v>
      </c>
      <c r="C13" s="51">
        <v>17025</v>
      </c>
    </row>
    <row r="14" spans="1:3" x14ac:dyDescent="0.15">
      <c r="A14" s="50" t="s">
        <v>171</v>
      </c>
      <c r="B14" s="50" t="s">
        <v>171</v>
      </c>
      <c r="C14" s="51">
        <v>17051</v>
      </c>
    </row>
    <row r="15" spans="1:3" x14ac:dyDescent="0.15">
      <c r="A15" s="50" t="s">
        <v>172</v>
      </c>
      <c r="B15" s="50" t="s">
        <v>172</v>
      </c>
      <c r="C15" s="51">
        <v>17062</v>
      </c>
    </row>
    <row r="16" spans="1:3" x14ac:dyDescent="0.15">
      <c r="A16" s="50" t="s">
        <v>173</v>
      </c>
      <c r="B16" s="50" t="s">
        <v>173</v>
      </c>
      <c r="C16" s="51">
        <v>17012</v>
      </c>
    </row>
    <row r="17" spans="1:3" x14ac:dyDescent="0.15">
      <c r="A17" s="50" t="s">
        <v>174</v>
      </c>
      <c r="B17" s="50" t="s">
        <v>174</v>
      </c>
      <c r="C17" s="51">
        <v>17060</v>
      </c>
    </row>
    <row r="18" spans="1:3" x14ac:dyDescent="0.15">
      <c r="A18" s="50" t="s">
        <v>175</v>
      </c>
      <c r="B18" s="50" t="s">
        <v>175</v>
      </c>
      <c r="C18" s="51">
        <v>17004</v>
      </c>
    </row>
    <row r="19" spans="1:3" x14ac:dyDescent="0.15">
      <c r="A19" s="50" t="s">
        <v>176</v>
      </c>
      <c r="B19" s="50" t="s">
        <v>176</v>
      </c>
      <c r="C19" s="51">
        <v>17017</v>
      </c>
    </row>
    <row r="20" spans="1:3" x14ac:dyDescent="0.15">
      <c r="A20" s="50" t="s">
        <v>177</v>
      </c>
      <c r="B20" s="50" t="s">
        <v>177</v>
      </c>
      <c r="C20" s="51">
        <v>17019</v>
      </c>
    </row>
    <row r="21" spans="1:3" x14ac:dyDescent="0.15">
      <c r="A21" s="50" t="s">
        <v>178</v>
      </c>
      <c r="B21" s="50" t="s">
        <v>178</v>
      </c>
      <c r="C21" s="51">
        <v>17015</v>
      </c>
    </row>
    <row r="22" spans="1:3" x14ac:dyDescent="0.15">
      <c r="A22" s="50" t="s">
        <v>179</v>
      </c>
      <c r="B22" s="50" t="s">
        <v>179</v>
      </c>
      <c r="C22" s="51">
        <v>17063</v>
      </c>
    </row>
    <row r="23" spans="1:3" x14ac:dyDescent="0.15">
      <c r="A23" s="50" t="s">
        <v>180</v>
      </c>
      <c r="B23" s="50" t="s">
        <v>180</v>
      </c>
      <c r="C23" s="51">
        <v>17029</v>
      </c>
    </row>
    <row r="24" spans="1:3" x14ac:dyDescent="0.15">
      <c r="A24" s="50" t="s">
        <v>181</v>
      </c>
      <c r="B24" s="50" t="s">
        <v>181</v>
      </c>
      <c r="C24" s="51">
        <v>17008</v>
      </c>
    </row>
    <row r="25" spans="1:3" x14ac:dyDescent="0.15">
      <c r="A25" s="50" t="s">
        <v>182</v>
      </c>
      <c r="B25" s="50" t="s">
        <v>182</v>
      </c>
      <c r="C25" s="51">
        <v>17058</v>
      </c>
    </row>
    <row r="26" spans="1:3" x14ac:dyDescent="0.15">
      <c r="A26" s="50" t="s">
        <v>183</v>
      </c>
      <c r="B26" s="50" t="s">
        <v>183</v>
      </c>
      <c r="C26" s="51">
        <v>17024</v>
      </c>
    </row>
    <row r="27" spans="1:3" x14ac:dyDescent="0.15">
      <c r="A27" s="50" t="s">
        <v>184</v>
      </c>
      <c r="B27" s="50" t="s">
        <v>184</v>
      </c>
      <c r="C27" s="51">
        <v>17046</v>
      </c>
    </row>
    <row r="28" spans="1:3" x14ac:dyDescent="0.15">
      <c r="A28" s="50" t="s">
        <v>185</v>
      </c>
      <c r="B28" s="50" t="s">
        <v>185</v>
      </c>
      <c r="C28" s="51">
        <v>17057</v>
      </c>
    </row>
    <row r="29" spans="1:3" x14ac:dyDescent="0.15">
      <c r="A29" s="50" t="s">
        <v>186</v>
      </c>
      <c r="B29" s="50" t="s">
        <v>186</v>
      </c>
      <c r="C29" s="51">
        <v>17066</v>
      </c>
    </row>
    <row r="30" spans="1:3" x14ac:dyDescent="0.15">
      <c r="A30" s="50" t="s">
        <v>187</v>
      </c>
      <c r="B30" s="50" t="s">
        <v>187</v>
      </c>
      <c r="C30" s="51">
        <v>17033</v>
      </c>
    </row>
    <row r="31" spans="1:3" x14ac:dyDescent="0.15">
      <c r="A31" s="50" t="s">
        <v>188</v>
      </c>
      <c r="B31" s="50" t="s">
        <v>188</v>
      </c>
      <c r="C31" s="51">
        <v>17005</v>
      </c>
    </row>
    <row r="32" spans="1:3" x14ac:dyDescent="0.15">
      <c r="A32" s="50" t="s">
        <v>189</v>
      </c>
      <c r="B32" s="50" t="s">
        <v>189</v>
      </c>
      <c r="C32" s="51">
        <v>17027</v>
      </c>
    </row>
    <row r="33" spans="1:3" x14ac:dyDescent="0.15">
      <c r="A33" s="50" t="s">
        <v>190</v>
      </c>
      <c r="B33" s="50" t="s">
        <v>190</v>
      </c>
      <c r="C33" s="51">
        <v>17055</v>
      </c>
    </row>
    <row r="34" spans="1:3" x14ac:dyDescent="0.15">
      <c r="A34" s="50" t="s">
        <v>191</v>
      </c>
      <c r="B34" s="50" t="s">
        <v>191</v>
      </c>
      <c r="C34" s="51">
        <v>17030</v>
      </c>
    </row>
    <row r="35" spans="1:3" x14ac:dyDescent="0.15">
      <c r="A35" s="50" t="s">
        <v>192</v>
      </c>
      <c r="B35" s="50" t="s">
        <v>192</v>
      </c>
      <c r="C35" s="51">
        <v>17044</v>
      </c>
    </row>
    <row r="36" spans="1:3" x14ac:dyDescent="0.15">
      <c r="A36" s="50" t="s">
        <v>193</v>
      </c>
      <c r="B36" s="50" t="s">
        <v>193</v>
      </c>
      <c r="C36" s="51">
        <v>17035</v>
      </c>
    </row>
    <row r="37" spans="1:3" x14ac:dyDescent="0.15">
      <c r="A37" s="50" t="s">
        <v>194</v>
      </c>
      <c r="B37" s="50" t="s">
        <v>194</v>
      </c>
      <c r="C37" s="51">
        <v>17038</v>
      </c>
    </row>
    <row r="38" spans="1:3" x14ac:dyDescent="0.15">
      <c r="A38" s="50" t="s">
        <v>195</v>
      </c>
      <c r="B38" s="50" t="s">
        <v>195</v>
      </c>
      <c r="C38" s="51">
        <v>17047</v>
      </c>
    </row>
    <row r="39" spans="1:3" x14ac:dyDescent="0.15">
      <c r="A39" s="50" t="s">
        <v>196</v>
      </c>
      <c r="B39" s="50" t="s">
        <v>196</v>
      </c>
      <c r="C39" s="51">
        <v>17054</v>
      </c>
    </row>
    <row r="40" spans="1:3" x14ac:dyDescent="0.15">
      <c r="A40" s="50" t="s">
        <v>197</v>
      </c>
      <c r="B40" s="50" t="s">
        <v>197</v>
      </c>
      <c r="C40" s="51">
        <v>17070</v>
      </c>
    </row>
    <row r="41" spans="1:3" x14ac:dyDescent="0.15">
      <c r="A41" s="50" t="s">
        <v>198</v>
      </c>
      <c r="B41" s="50" t="s">
        <v>198</v>
      </c>
      <c r="C41" s="51">
        <v>17053</v>
      </c>
    </row>
    <row r="42" spans="1:3" x14ac:dyDescent="0.15">
      <c r="A42" s="50" t="s">
        <v>199</v>
      </c>
      <c r="B42" s="50" t="s">
        <v>199</v>
      </c>
      <c r="C42" s="51">
        <v>17016</v>
      </c>
    </row>
    <row r="43" spans="1:3" x14ac:dyDescent="0.15">
      <c r="A43" s="50" t="s">
        <v>200</v>
      </c>
      <c r="B43" s="50" t="s">
        <v>200</v>
      </c>
      <c r="C43" s="51">
        <v>17048</v>
      </c>
    </row>
    <row r="44" spans="1:3" x14ac:dyDescent="0.15">
      <c r="A44" s="50" t="s">
        <v>201</v>
      </c>
      <c r="B44" s="50" t="s">
        <v>201</v>
      </c>
      <c r="C44" s="51">
        <v>17052</v>
      </c>
    </row>
    <row r="45" spans="1:3" x14ac:dyDescent="0.15">
      <c r="A45" s="50" t="s">
        <v>202</v>
      </c>
      <c r="B45" s="50" t="s">
        <v>202</v>
      </c>
      <c r="C45" s="51">
        <v>17013</v>
      </c>
    </row>
    <row r="46" spans="1:3" x14ac:dyDescent="0.15">
      <c r="A46" s="50" t="s">
        <v>203</v>
      </c>
      <c r="B46" s="50" t="s">
        <v>203</v>
      </c>
      <c r="C46" s="51">
        <v>17001</v>
      </c>
    </row>
    <row r="47" spans="1:3" x14ac:dyDescent="0.15">
      <c r="A47" s="50" t="s">
        <v>204</v>
      </c>
      <c r="B47" s="50" t="s">
        <v>204</v>
      </c>
      <c r="C47" s="51">
        <v>17068</v>
      </c>
    </row>
    <row r="48" spans="1:3" x14ac:dyDescent="0.15">
      <c r="A48" s="50" t="s">
        <v>205</v>
      </c>
      <c r="B48" s="50" t="s">
        <v>205</v>
      </c>
      <c r="C48" s="51">
        <v>17023</v>
      </c>
    </row>
    <row r="49" spans="1:4" x14ac:dyDescent="0.15">
      <c r="A49" s="50" t="s">
        <v>206</v>
      </c>
      <c r="B49" s="50" t="s">
        <v>206</v>
      </c>
      <c r="C49" s="51">
        <v>17064</v>
      </c>
    </row>
    <row r="50" spans="1:4" x14ac:dyDescent="0.15">
      <c r="A50" s="50" t="s">
        <v>207</v>
      </c>
      <c r="B50" s="50" t="s">
        <v>207</v>
      </c>
      <c r="C50" s="51">
        <v>17002</v>
      </c>
    </row>
    <row r="51" spans="1:4" x14ac:dyDescent="0.15">
      <c r="A51" s="50" t="s">
        <v>208</v>
      </c>
      <c r="B51" s="50" t="s">
        <v>208</v>
      </c>
      <c r="C51" s="51">
        <v>17006</v>
      </c>
    </row>
    <row r="52" spans="1:4" x14ac:dyDescent="0.15">
      <c r="A52" s="50" t="s">
        <v>209</v>
      </c>
      <c r="B52" s="50" t="s">
        <v>209</v>
      </c>
      <c r="C52" s="51">
        <v>17018</v>
      </c>
    </row>
    <row r="53" spans="1:4" x14ac:dyDescent="0.15">
      <c r="A53" s="50" t="s">
        <v>210</v>
      </c>
      <c r="B53" s="50" t="s">
        <v>210</v>
      </c>
      <c r="C53" s="51">
        <v>17009</v>
      </c>
    </row>
    <row r="54" spans="1:4" x14ac:dyDescent="0.15">
      <c r="A54" s="50" t="s">
        <v>211</v>
      </c>
      <c r="B54" s="50" t="s">
        <v>212</v>
      </c>
      <c r="C54" s="51">
        <v>17007</v>
      </c>
    </row>
    <row r="55" spans="1:4" x14ac:dyDescent="0.15">
      <c r="A55" s="50" t="s">
        <v>213</v>
      </c>
      <c r="B55" s="50" t="s">
        <v>214</v>
      </c>
      <c r="C55" s="50">
        <v>11004</v>
      </c>
      <c r="D55" s="52"/>
    </row>
    <row r="56" spans="1:4" x14ac:dyDescent="0.15">
      <c r="A56" s="50" t="s">
        <v>215</v>
      </c>
      <c r="B56" s="50" t="s">
        <v>216</v>
      </c>
      <c r="C56" s="50">
        <v>11016</v>
      </c>
      <c r="D56" s="52"/>
    </row>
    <row r="57" spans="1:4" x14ac:dyDescent="0.15">
      <c r="A57" s="50" t="s">
        <v>217</v>
      </c>
      <c r="B57" s="50" t="s">
        <v>218</v>
      </c>
      <c r="C57" s="50">
        <v>11044</v>
      </c>
      <c r="D57" s="52"/>
    </row>
    <row r="58" spans="1:4" x14ac:dyDescent="0.15">
      <c r="A58" s="50" t="s">
        <v>219</v>
      </c>
      <c r="B58" s="50" t="s">
        <v>220</v>
      </c>
      <c r="C58" s="50">
        <v>11056</v>
      </c>
      <c r="D58" s="52"/>
    </row>
    <row r="59" spans="1:4" x14ac:dyDescent="0.15">
      <c r="A59" s="50" t="s">
        <v>221</v>
      </c>
      <c r="B59" s="50" t="s">
        <v>222</v>
      </c>
      <c r="C59" s="50">
        <v>11060</v>
      </c>
      <c r="D59" s="52"/>
    </row>
    <row r="60" spans="1:4" x14ac:dyDescent="0.15">
      <c r="A60" s="50" t="s">
        <v>223</v>
      </c>
      <c r="B60" s="50" t="s">
        <v>224</v>
      </c>
      <c r="C60" s="50">
        <v>11128</v>
      </c>
      <c r="D60" s="52"/>
    </row>
    <row r="61" spans="1:4" x14ac:dyDescent="0.15">
      <c r="A61" s="50" t="s">
        <v>225</v>
      </c>
      <c r="B61" s="50" t="s">
        <v>226</v>
      </c>
      <c r="C61" s="50">
        <v>11152</v>
      </c>
      <c r="D61" s="52"/>
    </row>
    <row r="62" spans="1:4" x14ac:dyDescent="0.15">
      <c r="A62" s="50" t="s">
        <v>227</v>
      </c>
      <c r="B62" s="50" t="s">
        <v>228</v>
      </c>
      <c r="C62" s="50">
        <v>11168</v>
      </c>
      <c r="D62" s="52"/>
    </row>
    <row r="63" spans="1:4" x14ac:dyDescent="0.15">
      <c r="A63" s="50" t="s">
        <v>229</v>
      </c>
      <c r="B63" s="50" t="s">
        <v>230</v>
      </c>
      <c r="C63" s="50">
        <v>11216</v>
      </c>
      <c r="D63" s="52"/>
    </row>
    <row r="64" spans="1:4" x14ac:dyDescent="0.15">
      <c r="A64" s="50" t="s">
        <v>231</v>
      </c>
      <c r="B64" s="50" t="s">
        <v>232</v>
      </c>
      <c r="C64" s="50">
        <v>11256</v>
      </c>
      <c r="D64" s="52"/>
    </row>
    <row r="65" spans="1:4" x14ac:dyDescent="0.15">
      <c r="A65" s="50" t="s">
        <v>233</v>
      </c>
      <c r="B65" s="50" t="s">
        <v>234</v>
      </c>
      <c r="C65" s="50">
        <v>11264</v>
      </c>
      <c r="D65" s="52"/>
    </row>
    <row r="66" spans="1:4" x14ac:dyDescent="0.15">
      <c r="A66" s="50" t="s">
        <v>235</v>
      </c>
      <c r="B66" s="50" t="s">
        <v>236</v>
      </c>
      <c r="C66" s="50">
        <v>11272</v>
      </c>
      <c r="D66" s="52"/>
    </row>
    <row r="67" spans="1:4" x14ac:dyDescent="0.15">
      <c r="A67" s="50" t="s">
        <v>237</v>
      </c>
      <c r="B67" s="50" t="s">
        <v>238</v>
      </c>
      <c r="C67" s="50">
        <v>11280</v>
      </c>
      <c r="D67" s="52"/>
    </row>
    <row r="68" spans="1:4" x14ac:dyDescent="0.15">
      <c r="A68" s="50" t="s">
        <v>239</v>
      </c>
      <c r="B68" s="50" t="s">
        <v>240</v>
      </c>
      <c r="C68" s="50">
        <v>11296</v>
      </c>
      <c r="D68" s="52"/>
    </row>
    <row r="69" spans="1:4" x14ac:dyDescent="0.15">
      <c r="A69" s="50" t="s">
        <v>241</v>
      </c>
      <c r="B69" s="50" t="s">
        <v>242</v>
      </c>
      <c r="C69" s="50">
        <v>11424</v>
      </c>
      <c r="D69" s="52"/>
    </row>
    <row r="70" spans="1:4" x14ac:dyDescent="0.15">
      <c r="A70" s="50" t="s">
        <v>243</v>
      </c>
      <c r="B70" s="50" t="s">
        <v>244</v>
      </c>
      <c r="C70" s="50">
        <v>11448</v>
      </c>
      <c r="D70" s="52"/>
    </row>
    <row r="71" spans="1:4" x14ac:dyDescent="0.15">
      <c r="A71" s="50" t="s">
        <v>245</v>
      </c>
      <c r="B71" s="50" t="s">
        <v>246</v>
      </c>
      <c r="C71" s="50">
        <v>11456</v>
      </c>
      <c r="D71" s="52"/>
    </row>
    <row r="72" spans="1:4" x14ac:dyDescent="0.15">
      <c r="A72" s="50" t="s">
        <v>247</v>
      </c>
      <c r="B72" s="50" t="s">
        <v>248</v>
      </c>
      <c r="C72" s="50">
        <v>11464</v>
      </c>
      <c r="D72" s="52"/>
    </row>
    <row r="73" spans="1:4" x14ac:dyDescent="0.15">
      <c r="A73" s="50" t="s">
        <v>249</v>
      </c>
      <c r="B73" s="50" t="s">
        <v>250</v>
      </c>
      <c r="C73" s="50">
        <v>11484</v>
      </c>
    </row>
    <row r="74" spans="1:4" x14ac:dyDescent="0.15">
      <c r="A74" s="50" t="s">
        <v>251</v>
      </c>
      <c r="B74" s="50" t="s">
        <v>252</v>
      </c>
      <c r="C74" s="50">
        <v>11488</v>
      </c>
      <c r="D74" s="52"/>
    </row>
    <row r="75" spans="1:4" x14ac:dyDescent="0.15">
      <c r="A75" s="50" t="s">
        <v>253</v>
      </c>
      <c r="B75" s="50" t="s">
        <v>254</v>
      </c>
      <c r="C75" s="50">
        <v>11512</v>
      </c>
      <c r="D75" s="52"/>
    </row>
    <row r="76" spans="1:4" x14ac:dyDescent="0.15">
      <c r="A76" s="103" t="s">
        <v>255</v>
      </c>
      <c r="B76" s="50" t="s">
        <v>256</v>
      </c>
      <c r="C76" s="50">
        <v>11520</v>
      </c>
      <c r="D76" s="52"/>
    </row>
    <row r="77" spans="1:4" x14ac:dyDescent="0.15">
      <c r="A77" s="104" t="s">
        <v>257</v>
      </c>
      <c r="B77" s="50" t="s">
        <v>256</v>
      </c>
      <c r="C77" s="50">
        <v>11520</v>
      </c>
      <c r="D77" s="52"/>
    </row>
    <row r="78" spans="1:4" x14ac:dyDescent="0.15">
      <c r="A78" s="50" t="s">
        <v>258</v>
      </c>
      <c r="B78" s="50" t="s">
        <v>259</v>
      </c>
      <c r="C78" s="50">
        <v>11544</v>
      </c>
      <c r="D78" s="52"/>
    </row>
    <row r="79" spans="1:4" x14ac:dyDescent="0.15">
      <c r="A79" s="50" t="s">
        <v>260</v>
      </c>
      <c r="B79" s="50" t="s">
        <v>261</v>
      </c>
      <c r="C79" s="50">
        <v>11560</v>
      </c>
      <c r="D79" s="52"/>
    </row>
    <row r="80" spans="1:4" x14ac:dyDescent="0.15">
      <c r="A80" s="50" t="s">
        <v>262</v>
      </c>
      <c r="B80" s="50" t="s">
        <v>263</v>
      </c>
      <c r="C80" s="50">
        <v>11616</v>
      </c>
      <c r="D80" s="52"/>
    </row>
    <row r="81" spans="1:4" x14ac:dyDescent="0.15">
      <c r="A81" s="50" t="s">
        <v>264</v>
      </c>
      <c r="B81" s="50" t="s">
        <v>265</v>
      </c>
      <c r="C81" s="50">
        <v>11635</v>
      </c>
      <c r="D81" s="52"/>
    </row>
    <row r="82" spans="1:4" x14ac:dyDescent="0.15">
      <c r="A82" s="50" t="s">
        <v>266</v>
      </c>
      <c r="B82" s="50" t="s">
        <v>267</v>
      </c>
      <c r="C82" s="50">
        <v>11638</v>
      </c>
    </row>
    <row r="83" spans="1:4" x14ac:dyDescent="0.15">
      <c r="A83" s="50" t="s">
        <v>268</v>
      </c>
      <c r="B83" s="50" t="s">
        <v>269</v>
      </c>
      <c r="C83" s="50">
        <v>11646</v>
      </c>
      <c r="D83" s="52"/>
    </row>
    <row r="84" spans="1:4" x14ac:dyDescent="0.15">
      <c r="A84" s="50" t="s">
        <v>270</v>
      </c>
      <c r="B84" s="50" t="s">
        <v>271</v>
      </c>
      <c r="C84" s="50">
        <v>11690</v>
      </c>
      <c r="D84" s="52"/>
    </row>
    <row r="85" spans="1:4" x14ac:dyDescent="0.15">
      <c r="A85" s="50" t="s">
        <v>272</v>
      </c>
      <c r="B85" s="50" t="s">
        <v>273</v>
      </c>
      <c r="C85" s="50">
        <v>11696</v>
      </c>
      <c r="D85" s="52"/>
    </row>
    <row r="86" spans="1:4" x14ac:dyDescent="0.15">
      <c r="A86" s="103" t="s">
        <v>274</v>
      </c>
      <c r="B86" s="50" t="s">
        <v>275</v>
      </c>
      <c r="C86" s="50">
        <v>11714</v>
      </c>
      <c r="D86" s="52"/>
    </row>
    <row r="87" spans="1:4" x14ac:dyDescent="0.15">
      <c r="A87" s="50" t="s">
        <v>276</v>
      </c>
      <c r="B87" s="50" t="s">
        <v>277</v>
      </c>
      <c r="C87" s="50">
        <v>11717</v>
      </c>
      <c r="D87" s="52"/>
    </row>
    <row r="88" spans="1:4" x14ac:dyDescent="0.15">
      <c r="A88" s="50" t="s">
        <v>278</v>
      </c>
      <c r="B88" s="50" t="s">
        <v>279</v>
      </c>
      <c r="C88" s="50">
        <v>11727</v>
      </c>
    </row>
    <row r="89" spans="1:4" x14ac:dyDescent="0.15">
      <c r="A89" s="50" t="s">
        <v>280</v>
      </c>
      <c r="B89" s="50" t="s">
        <v>281</v>
      </c>
      <c r="C89" s="50">
        <v>11736</v>
      </c>
      <c r="D89" s="52"/>
    </row>
    <row r="90" spans="1:4" x14ac:dyDescent="0.15">
      <c r="A90" s="50" t="s">
        <v>282</v>
      </c>
      <c r="B90" s="50" t="s">
        <v>283</v>
      </c>
      <c r="C90" s="50">
        <v>11745</v>
      </c>
      <c r="D90" s="52"/>
    </row>
    <row r="91" spans="1:4" x14ac:dyDescent="0.15">
      <c r="A91" s="50" t="s">
        <v>284</v>
      </c>
      <c r="B91" s="50" t="s">
        <v>285</v>
      </c>
      <c r="C91" s="50">
        <v>11746</v>
      </c>
      <c r="D91" s="52"/>
    </row>
    <row r="92" spans="1:4" x14ac:dyDescent="0.15">
      <c r="A92" s="50" t="s">
        <v>286</v>
      </c>
      <c r="B92" s="50" t="s">
        <v>287</v>
      </c>
      <c r="C92" s="50">
        <v>11784</v>
      </c>
      <c r="D92" s="52"/>
    </row>
    <row r="93" spans="1:4" x14ac:dyDescent="0.15">
      <c r="A93" s="50" t="s">
        <v>288</v>
      </c>
      <c r="B93" s="50" t="s">
        <v>289</v>
      </c>
      <c r="C93" s="50">
        <v>11788</v>
      </c>
      <c r="D93" s="52"/>
    </row>
    <row r="94" spans="1:4" x14ac:dyDescent="0.15">
      <c r="A94" s="50" t="s">
        <v>290</v>
      </c>
      <c r="B94" s="50" t="s">
        <v>291</v>
      </c>
      <c r="C94" s="50">
        <v>11792</v>
      </c>
    </row>
    <row r="95" spans="1:4" x14ac:dyDescent="0.15">
      <c r="A95" s="50" t="s">
        <v>292</v>
      </c>
      <c r="B95" s="50" t="s">
        <v>293</v>
      </c>
      <c r="C95" s="50">
        <v>11840</v>
      </c>
    </row>
    <row r="96" spans="1:4" x14ac:dyDescent="0.15">
      <c r="A96" s="50" t="s">
        <v>294</v>
      </c>
      <c r="B96" s="50" t="s">
        <v>295</v>
      </c>
      <c r="C96" s="50">
        <v>12000</v>
      </c>
      <c r="D96" s="52"/>
    </row>
    <row r="97" spans="1:4" x14ac:dyDescent="0.15">
      <c r="A97" s="50" t="s">
        <v>296</v>
      </c>
      <c r="B97" s="50" t="s">
        <v>297</v>
      </c>
      <c r="C97" s="50">
        <v>12016</v>
      </c>
    </row>
    <row r="98" spans="1:4" x14ac:dyDescent="0.15">
      <c r="A98" s="50" t="s">
        <v>298</v>
      </c>
      <c r="B98" s="50" t="s">
        <v>299</v>
      </c>
      <c r="C98" s="50">
        <v>12024</v>
      </c>
      <c r="D98" s="52"/>
    </row>
    <row r="99" spans="1:4" x14ac:dyDescent="0.15">
      <c r="A99" s="50" t="s">
        <v>300</v>
      </c>
      <c r="B99" s="50" t="s">
        <v>301</v>
      </c>
      <c r="C99" s="50">
        <v>12057</v>
      </c>
      <c r="D99" s="52"/>
    </row>
    <row r="100" spans="1:4" x14ac:dyDescent="0.15">
      <c r="A100" s="50" t="s">
        <v>302</v>
      </c>
      <c r="B100" s="50" t="s">
        <v>303</v>
      </c>
      <c r="C100" s="50">
        <v>12072</v>
      </c>
      <c r="D100" s="52"/>
    </row>
    <row r="101" spans="1:4" x14ac:dyDescent="0.15">
      <c r="A101" s="103" t="s">
        <v>304</v>
      </c>
      <c r="B101" s="50" t="s">
        <v>305</v>
      </c>
      <c r="C101" s="50">
        <v>12136</v>
      </c>
      <c r="D101" s="52"/>
    </row>
    <row r="102" spans="1:4" x14ac:dyDescent="0.15">
      <c r="A102" s="50" t="s">
        <v>306</v>
      </c>
      <c r="B102" s="50" t="s">
        <v>307</v>
      </c>
      <c r="C102" s="50">
        <v>12176</v>
      </c>
      <c r="D102" s="52"/>
    </row>
    <row r="103" spans="1:4" x14ac:dyDescent="0.15">
      <c r="A103" s="50" t="s">
        <v>308</v>
      </c>
      <c r="B103" s="50" t="s">
        <v>309</v>
      </c>
      <c r="C103" s="50">
        <v>12208</v>
      </c>
    </row>
    <row r="104" spans="1:4" x14ac:dyDescent="0.15">
      <c r="A104" s="50" t="s">
        <v>310</v>
      </c>
      <c r="B104" s="50" t="s">
        <v>311</v>
      </c>
      <c r="C104" s="50">
        <v>12216</v>
      </c>
      <c r="D104" s="52"/>
    </row>
    <row r="105" spans="1:4" x14ac:dyDescent="0.15">
      <c r="A105" s="50" t="s">
        <v>312</v>
      </c>
      <c r="B105" s="50" t="s">
        <v>313</v>
      </c>
      <c r="C105" s="50">
        <v>12240</v>
      </c>
      <c r="D105" s="52"/>
    </row>
    <row r="106" spans="1:4" x14ac:dyDescent="0.15">
      <c r="A106" s="50" t="s">
        <v>314</v>
      </c>
      <c r="B106" s="50" t="s">
        <v>315</v>
      </c>
      <c r="C106" s="50">
        <v>12248</v>
      </c>
    </row>
    <row r="107" spans="1:4" x14ac:dyDescent="0.15">
      <c r="A107" s="50" t="s">
        <v>316</v>
      </c>
      <c r="B107" s="50" t="s">
        <v>317</v>
      </c>
      <c r="C107" s="50">
        <v>12288</v>
      </c>
      <c r="D107" s="52"/>
    </row>
    <row r="108" spans="1:4" x14ac:dyDescent="0.15">
      <c r="A108" s="50" t="s">
        <v>318</v>
      </c>
      <c r="B108" s="50" t="s">
        <v>319</v>
      </c>
      <c r="C108" s="50">
        <v>12296</v>
      </c>
      <c r="D108" s="52"/>
    </row>
    <row r="109" spans="1:4" x14ac:dyDescent="0.15">
      <c r="A109" s="50" t="s">
        <v>320</v>
      </c>
      <c r="B109" s="50" t="s">
        <v>321</v>
      </c>
      <c r="C109" s="50">
        <v>12320</v>
      </c>
      <c r="D109" s="52"/>
    </row>
    <row r="110" spans="1:4" x14ac:dyDescent="0.15">
      <c r="A110" s="103" t="s">
        <v>322</v>
      </c>
      <c r="B110" s="50" t="s">
        <v>323</v>
      </c>
      <c r="C110" s="50">
        <v>12328</v>
      </c>
      <c r="D110" s="52"/>
    </row>
    <row r="111" spans="1:4" x14ac:dyDescent="0.15">
      <c r="A111" s="50" t="s">
        <v>324</v>
      </c>
      <c r="B111" s="50" t="s">
        <v>325</v>
      </c>
      <c r="C111" s="50">
        <v>12330</v>
      </c>
    </row>
    <row r="112" spans="1:4" x14ac:dyDescent="0.15">
      <c r="A112" s="50" t="s">
        <v>326</v>
      </c>
      <c r="B112" s="50" t="s">
        <v>327</v>
      </c>
      <c r="C112" s="50">
        <v>12336</v>
      </c>
      <c r="D112" s="52"/>
    </row>
    <row r="113" spans="1:4" x14ac:dyDescent="0.15">
      <c r="A113" s="50" t="s">
        <v>328</v>
      </c>
      <c r="B113" s="50" t="s">
        <v>329</v>
      </c>
      <c r="C113" s="50">
        <v>12368</v>
      </c>
      <c r="D113" s="52"/>
    </row>
    <row r="114" spans="1:4" x14ac:dyDescent="0.15">
      <c r="A114" s="50" t="s">
        <v>330</v>
      </c>
      <c r="B114" s="50" t="s">
        <v>331</v>
      </c>
      <c r="C114" s="50">
        <v>12400</v>
      </c>
      <c r="D114" s="52"/>
    </row>
    <row r="115" spans="1:4" x14ac:dyDescent="0.15">
      <c r="A115" s="50" t="s">
        <v>332</v>
      </c>
      <c r="B115" s="50" t="s">
        <v>333</v>
      </c>
      <c r="C115" s="50">
        <v>12410</v>
      </c>
      <c r="D115" s="52"/>
    </row>
    <row r="116" spans="1:4" x14ac:dyDescent="0.15">
      <c r="A116" s="50" t="s">
        <v>334</v>
      </c>
      <c r="B116" s="50" t="s">
        <v>335</v>
      </c>
      <c r="C116" s="50">
        <v>12416</v>
      </c>
    </row>
    <row r="117" spans="1:4" x14ac:dyDescent="0.15">
      <c r="A117" s="103" t="s">
        <v>336</v>
      </c>
      <c r="B117" s="50" t="s">
        <v>337</v>
      </c>
      <c r="C117" s="50">
        <v>12428</v>
      </c>
      <c r="D117" s="52"/>
    </row>
    <row r="118" spans="1:4" x14ac:dyDescent="0.15">
      <c r="A118" s="50" t="s">
        <v>338</v>
      </c>
      <c r="B118" s="50" t="s">
        <v>339</v>
      </c>
      <c r="C118" s="50">
        <v>12432</v>
      </c>
    </row>
    <row r="119" spans="1:4" x14ac:dyDescent="0.15">
      <c r="A119" s="50" t="s">
        <v>340</v>
      </c>
      <c r="B119" s="50" t="s">
        <v>341</v>
      </c>
      <c r="C119" s="50">
        <v>12464</v>
      </c>
      <c r="D119" s="52"/>
    </row>
    <row r="120" spans="1:4" x14ac:dyDescent="0.15">
      <c r="A120" s="50" t="s">
        <v>342</v>
      </c>
      <c r="B120" s="50" t="s">
        <v>343</v>
      </c>
      <c r="C120" s="50">
        <v>12479</v>
      </c>
      <c r="D120" s="52"/>
    </row>
    <row r="121" spans="1:4" x14ac:dyDescent="0.15">
      <c r="A121" s="50" t="s">
        <v>344</v>
      </c>
      <c r="B121" s="50" t="s">
        <v>345</v>
      </c>
      <c r="C121" s="50">
        <v>12544</v>
      </c>
      <c r="D121" s="52"/>
    </row>
    <row r="122" spans="1:4" x14ac:dyDescent="0.15">
      <c r="A122" s="50" t="s">
        <v>346</v>
      </c>
      <c r="B122" s="50" t="s">
        <v>347</v>
      </c>
      <c r="C122" s="50">
        <v>12560</v>
      </c>
      <c r="D122" s="52"/>
    </row>
    <row r="123" spans="1:4" x14ac:dyDescent="0.15">
      <c r="A123" s="50" t="s">
        <v>348</v>
      </c>
      <c r="B123" s="50" t="s">
        <v>349</v>
      </c>
      <c r="C123" s="50">
        <v>12564</v>
      </c>
      <c r="D123" s="52"/>
    </row>
    <row r="124" spans="1:4" x14ac:dyDescent="0.15">
      <c r="A124" s="50" t="s">
        <v>350</v>
      </c>
      <c r="B124" s="50" t="s">
        <v>351</v>
      </c>
      <c r="C124" s="50">
        <v>12616</v>
      </c>
    </row>
    <row r="125" spans="1:4" x14ac:dyDescent="0.15">
      <c r="A125" s="50" t="s">
        <v>352</v>
      </c>
      <c r="B125" s="50" t="s">
        <v>353</v>
      </c>
      <c r="C125" s="50">
        <v>12632</v>
      </c>
      <c r="D125" s="52"/>
    </row>
    <row r="126" spans="1:4" x14ac:dyDescent="0.15">
      <c r="A126" s="50" t="s">
        <v>354</v>
      </c>
      <c r="B126" s="50" t="s">
        <v>355</v>
      </c>
      <c r="C126" s="50">
        <v>12664</v>
      </c>
      <c r="D126" s="52"/>
    </row>
    <row r="127" spans="1:4" x14ac:dyDescent="0.15">
      <c r="A127" s="50" t="s">
        <v>356</v>
      </c>
      <c r="B127" s="50" t="s">
        <v>357</v>
      </c>
      <c r="C127" s="50">
        <v>12672</v>
      </c>
      <c r="D127" s="52"/>
    </row>
    <row r="128" spans="1:4" x14ac:dyDescent="0.15">
      <c r="A128" s="50" t="s">
        <v>358</v>
      </c>
      <c r="B128" s="50" t="s">
        <v>359</v>
      </c>
      <c r="C128" s="50">
        <v>12696</v>
      </c>
      <c r="D128" s="52"/>
    </row>
    <row r="129" spans="1:4" x14ac:dyDescent="0.15">
      <c r="A129" s="50" t="s">
        <v>360</v>
      </c>
      <c r="B129" s="50" t="s">
        <v>361</v>
      </c>
      <c r="C129" s="50">
        <v>12704</v>
      </c>
      <c r="D129" s="52"/>
    </row>
    <row r="130" spans="1:4" x14ac:dyDescent="0.15">
      <c r="A130" s="50" t="s">
        <v>362</v>
      </c>
      <c r="B130" s="50" t="s">
        <v>363</v>
      </c>
      <c r="C130" s="50">
        <v>12712</v>
      </c>
      <c r="D130" s="52"/>
    </row>
    <row r="131" spans="1:4" x14ac:dyDescent="0.15">
      <c r="A131" s="50" t="s">
        <v>364</v>
      </c>
      <c r="B131" s="50" t="s">
        <v>365</v>
      </c>
      <c r="C131" s="50">
        <v>12724</v>
      </c>
      <c r="D131" s="52"/>
    </row>
    <row r="132" spans="1:4" x14ac:dyDescent="0.15">
      <c r="A132" s="50" t="s">
        <v>366</v>
      </c>
      <c r="B132" s="50" t="s">
        <v>367</v>
      </c>
      <c r="C132" s="50">
        <v>12728</v>
      </c>
      <c r="D132" s="52"/>
    </row>
    <row r="133" spans="1:4" x14ac:dyDescent="0.15">
      <c r="A133" s="50" t="s">
        <v>368</v>
      </c>
      <c r="B133" s="50" t="s">
        <v>369</v>
      </c>
      <c r="C133" s="50">
        <v>12784</v>
      </c>
      <c r="D133" s="52"/>
    </row>
    <row r="134" spans="1:4" x14ac:dyDescent="0.15">
      <c r="A134" s="50" t="s">
        <v>370</v>
      </c>
      <c r="B134" s="50" t="s">
        <v>371</v>
      </c>
      <c r="C134" s="50">
        <v>12792</v>
      </c>
      <c r="D134" s="52"/>
    </row>
    <row r="135" spans="1:4" x14ac:dyDescent="0.15">
      <c r="A135" s="50" t="s">
        <v>372</v>
      </c>
      <c r="B135" s="50" t="s">
        <v>373</v>
      </c>
      <c r="C135" s="50">
        <v>12795</v>
      </c>
      <c r="D135" s="52"/>
    </row>
    <row r="136" spans="1:4" x14ac:dyDescent="0.15">
      <c r="A136" s="50" t="s">
        <v>374</v>
      </c>
      <c r="B136" s="50" t="s">
        <v>375</v>
      </c>
      <c r="C136" s="50">
        <v>12800</v>
      </c>
      <c r="D136" s="52"/>
    </row>
    <row r="137" spans="1:4" x14ac:dyDescent="0.15">
      <c r="A137" s="50" t="s">
        <v>376</v>
      </c>
      <c r="B137" s="50" t="s">
        <v>377</v>
      </c>
      <c r="C137" s="50">
        <v>12848</v>
      </c>
      <c r="D137" s="52"/>
    </row>
    <row r="138" spans="1:4" x14ac:dyDescent="0.15">
      <c r="A138" s="50" t="s">
        <v>378</v>
      </c>
      <c r="B138" s="50" t="s">
        <v>379</v>
      </c>
      <c r="C138" s="50">
        <v>12864</v>
      </c>
    </row>
    <row r="139" spans="1:4" x14ac:dyDescent="0.15">
      <c r="A139" s="50" t="s">
        <v>380</v>
      </c>
      <c r="B139" s="50" t="s">
        <v>381</v>
      </c>
      <c r="C139" s="50">
        <v>12888</v>
      </c>
      <c r="D139" s="52"/>
    </row>
    <row r="140" spans="1:4" x14ac:dyDescent="0.15">
      <c r="A140" s="50" t="s">
        <v>382</v>
      </c>
      <c r="B140" s="50" t="s">
        <v>383</v>
      </c>
      <c r="C140" s="50">
        <v>12896</v>
      </c>
      <c r="D140" s="52"/>
    </row>
    <row r="141" spans="1:4" x14ac:dyDescent="0.15">
      <c r="A141" s="50" t="s">
        <v>384</v>
      </c>
      <c r="B141" s="50" t="s">
        <v>385</v>
      </c>
      <c r="C141" s="50">
        <v>13004</v>
      </c>
      <c r="D141" s="52"/>
    </row>
    <row r="142" spans="1:4" x14ac:dyDescent="0.15">
      <c r="A142" s="50" t="s">
        <v>166</v>
      </c>
      <c r="B142" s="50" t="s">
        <v>166</v>
      </c>
      <c r="C142" s="50">
        <v>13005</v>
      </c>
    </row>
    <row r="143" spans="1:4" x14ac:dyDescent="0.15">
      <c r="A143" s="50" t="s">
        <v>386</v>
      </c>
      <c r="B143" s="50" t="s">
        <v>387</v>
      </c>
      <c r="C143" s="50">
        <v>15501</v>
      </c>
    </row>
    <row r="144" spans="1:4" x14ac:dyDescent="0.15">
      <c r="D144" s="52"/>
    </row>
  </sheetData>
  <phoneticPr fontId="5"/>
  <pageMargins left="0.7" right="0.7" top="0.75" bottom="0.75" header="0.3" footer="0.3"/>
  <pageSetup paperSize="9" orientation="portrait" r:id="rId1"/>
  <customProperties>
    <customPr name="layoutContexts"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C6B0D-D70C-408A-94F1-2602650FEBB2}">
  <sheetPr codeName="Sheet4">
    <tabColor theme="9" tint="0.79998168889431442"/>
  </sheetPr>
  <dimension ref="A1:D1217"/>
  <sheetViews>
    <sheetView workbookViewId="0">
      <selection activeCell="H92" sqref="H92:S96"/>
    </sheetView>
  </sheetViews>
  <sheetFormatPr defaultColWidth="9" defaultRowHeight="13.5" x14ac:dyDescent="0.15"/>
  <cols>
    <col min="1" max="1" width="23.5" style="78" customWidth="1"/>
    <col min="2" max="2" width="9" style="77"/>
    <col min="3" max="16384" width="9" style="78"/>
  </cols>
  <sheetData>
    <row r="1" spans="1:4" x14ac:dyDescent="0.15">
      <c r="A1" s="76" t="s">
        <v>388</v>
      </c>
      <c r="B1" s="77" t="s">
        <v>389</v>
      </c>
    </row>
    <row r="2" spans="1:4" x14ac:dyDescent="0.15">
      <c r="A2" s="79" t="s">
        <v>390</v>
      </c>
      <c r="B2" s="78">
        <v>1</v>
      </c>
    </row>
    <row r="3" spans="1:4" x14ac:dyDescent="0.15">
      <c r="A3" s="79" t="s">
        <v>391</v>
      </c>
      <c r="B3" s="78">
        <v>5</v>
      </c>
    </row>
    <row r="4" spans="1:4" x14ac:dyDescent="0.15">
      <c r="A4" s="79" t="s">
        <v>392</v>
      </c>
      <c r="B4" s="78">
        <v>9</v>
      </c>
      <c r="D4" s="80" t="str">
        <f>SUBSTITUTE(SUBSTITUTE(SUBSTITUTE(SUBSTITUTE('DT-11'!J11,"㈱",""),"株式会社","")," ",""),"　","")</f>
        <v/>
      </c>
    </row>
    <row r="5" spans="1:4" x14ac:dyDescent="0.15">
      <c r="A5" s="79" t="s">
        <v>393</v>
      </c>
      <c r="B5" s="78">
        <v>10</v>
      </c>
    </row>
    <row r="6" spans="1:4" x14ac:dyDescent="0.15">
      <c r="A6" s="79" t="s">
        <v>394</v>
      </c>
      <c r="B6" s="78">
        <v>17</v>
      </c>
    </row>
    <row r="7" spans="1:4" x14ac:dyDescent="0.15">
      <c r="A7" s="79" t="s">
        <v>395</v>
      </c>
      <c r="B7" s="78">
        <v>33</v>
      </c>
    </row>
    <row r="8" spans="1:4" x14ac:dyDescent="0.15">
      <c r="A8" s="79" t="s">
        <v>396</v>
      </c>
      <c r="B8" s="78">
        <v>34</v>
      </c>
    </row>
    <row r="9" spans="1:4" x14ac:dyDescent="0.15">
      <c r="A9" s="79" t="s">
        <v>397</v>
      </c>
      <c r="B9" s="78">
        <v>35</v>
      </c>
    </row>
    <row r="10" spans="1:4" x14ac:dyDescent="0.15">
      <c r="A10" s="79" t="s">
        <v>398</v>
      </c>
      <c r="B10" s="78">
        <v>36</v>
      </c>
    </row>
    <row r="11" spans="1:4" x14ac:dyDescent="0.15">
      <c r="A11" s="79" t="s">
        <v>399</v>
      </c>
      <c r="B11" s="78">
        <v>38</v>
      </c>
    </row>
    <row r="12" spans="1:4" x14ac:dyDescent="0.15">
      <c r="A12" s="79" t="s">
        <v>400</v>
      </c>
      <c r="B12" s="78">
        <v>39</v>
      </c>
    </row>
    <row r="13" spans="1:4" x14ac:dyDescent="0.15">
      <c r="A13" s="79" t="s">
        <v>401</v>
      </c>
      <c r="B13" s="78">
        <v>40</v>
      </c>
    </row>
    <row r="14" spans="1:4" x14ac:dyDescent="0.15">
      <c r="A14" s="79" t="s">
        <v>402</v>
      </c>
      <c r="B14" s="78">
        <v>41</v>
      </c>
    </row>
    <row r="15" spans="1:4" x14ac:dyDescent="0.15">
      <c r="A15" s="79" t="s">
        <v>403</v>
      </c>
      <c r="B15" s="78">
        <v>42</v>
      </c>
    </row>
    <row r="16" spans="1:4" x14ac:dyDescent="0.15">
      <c r="A16" s="79" t="s">
        <v>404</v>
      </c>
      <c r="B16" s="78">
        <v>43</v>
      </c>
    </row>
    <row r="17" spans="1:2" x14ac:dyDescent="0.15">
      <c r="A17" s="79" t="s">
        <v>405</v>
      </c>
      <c r="B17" s="78">
        <v>116</v>
      </c>
    </row>
    <row r="18" spans="1:2" x14ac:dyDescent="0.15">
      <c r="A18" s="79" t="s">
        <v>406</v>
      </c>
      <c r="B18" s="78">
        <v>117</v>
      </c>
    </row>
    <row r="19" spans="1:2" x14ac:dyDescent="0.15">
      <c r="A19" s="79" t="s">
        <v>407</v>
      </c>
      <c r="B19" s="78">
        <v>118</v>
      </c>
    </row>
    <row r="20" spans="1:2" x14ac:dyDescent="0.15">
      <c r="A20" s="79" t="s">
        <v>408</v>
      </c>
      <c r="B20" s="78">
        <v>119</v>
      </c>
    </row>
    <row r="21" spans="1:2" x14ac:dyDescent="0.15">
      <c r="A21" s="79" t="s">
        <v>409</v>
      </c>
      <c r="B21" s="78">
        <v>120</v>
      </c>
    </row>
    <row r="22" spans="1:2" x14ac:dyDescent="0.15">
      <c r="A22" s="79" t="s">
        <v>410</v>
      </c>
      <c r="B22" s="78">
        <v>121</v>
      </c>
    </row>
    <row r="23" spans="1:2" x14ac:dyDescent="0.15">
      <c r="A23" s="79" t="s">
        <v>411</v>
      </c>
      <c r="B23" s="78">
        <v>122</v>
      </c>
    </row>
    <row r="24" spans="1:2" x14ac:dyDescent="0.15">
      <c r="A24" s="79" t="s">
        <v>412</v>
      </c>
      <c r="B24" s="78">
        <v>123</v>
      </c>
    </row>
    <row r="25" spans="1:2" x14ac:dyDescent="0.15">
      <c r="A25" s="79" t="s">
        <v>413</v>
      </c>
      <c r="B25" s="78">
        <v>124</v>
      </c>
    </row>
    <row r="26" spans="1:2" x14ac:dyDescent="0.15">
      <c r="A26" s="79" t="s">
        <v>414</v>
      </c>
      <c r="B26" s="78">
        <v>125</v>
      </c>
    </row>
    <row r="27" spans="1:2" x14ac:dyDescent="0.15">
      <c r="A27" s="79" t="s">
        <v>415</v>
      </c>
      <c r="B27" s="78">
        <v>126</v>
      </c>
    </row>
    <row r="28" spans="1:2" x14ac:dyDescent="0.15">
      <c r="A28" s="79" t="s">
        <v>416</v>
      </c>
      <c r="B28" s="78">
        <v>128</v>
      </c>
    </row>
    <row r="29" spans="1:2" x14ac:dyDescent="0.15">
      <c r="A29" s="79" t="s">
        <v>417</v>
      </c>
      <c r="B29" s="78">
        <v>129</v>
      </c>
    </row>
    <row r="30" spans="1:2" x14ac:dyDescent="0.15">
      <c r="A30" s="79" t="s">
        <v>418</v>
      </c>
      <c r="B30" s="78">
        <v>130</v>
      </c>
    </row>
    <row r="31" spans="1:2" x14ac:dyDescent="0.15">
      <c r="A31" s="79" t="s">
        <v>419</v>
      </c>
      <c r="B31" s="78">
        <v>131</v>
      </c>
    </row>
    <row r="32" spans="1:2" x14ac:dyDescent="0.15">
      <c r="A32" s="79" t="s">
        <v>420</v>
      </c>
      <c r="B32" s="78">
        <v>133</v>
      </c>
    </row>
    <row r="33" spans="1:2" x14ac:dyDescent="0.15">
      <c r="A33" s="79" t="s">
        <v>421</v>
      </c>
      <c r="B33" s="78">
        <v>134</v>
      </c>
    </row>
    <row r="34" spans="1:2" x14ac:dyDescent="0.15">
      <c r="A34" s="79" t="s">
        <v>422</v>
      </c>
      <c r="B34" s="78">
        <v>135</v>
      </c>
    </row>
    <row r="35" spans="1:2" x14ac:dyDescent="0.15">
      <c r="A35" s="79" t="s">
        <v>423</v>
      </c>
      <c r="B35" s="78">
        <v>137</v>
      </c>
    </row>
    <row r="36" spans="1:2" x14ac:dyDescent="0.15">
      <c r="A36" s="79" t="s">
        <v>424</v>
      </c>
      <c r="B36" s="78">
        <v>138</v>
      </c>
    </row>
    <row r="37" spans="1:2" x14ac:dyDescent="0.15">
      <c r="A37" s="79" t="s">
        <v>425</v>
      </c>
      <c r="B37" s="78">
        <v>140</v>
      </c>
    </row>
    <row r="38" spans="1:2" x14ac:dyDescent="0.15">
      <c r="A38" s="79" t="s">
        <v>426</v>
      </c>
      <c r="B38" s="78">
        <v>142</v>
      </c>
    </row>
    <row r="39" spans="1:2" x14ac:dyDescent="0.15">
      <c r="A39" s="79" t="s">
        <v>427</v>
      </c>
      <c r="B39" s="78">
        <v>143</v>
      </c>
    </row>
    <row r="40" spans="1:2" x14ac:dyDescent="0.15">
      <c r="A40" s="79" t="s">
        <v>428</v>
      </c>
      <c r="B40" s="78">
        <v>144</v>
      </c>
    </row>
    <row r="41" spans="1:2" x14ac:dyDescent="0.15">
      <c r="A41" s="79" t="s">
        <v>429</v>
      </c>
      <c r="B41" s="78">
        <v>145</v>
      </c>
    </row>
    <row r="42" spans="1:2" x14ac:dyDescent="0.15">
      <c r="A42" s="79" t="s">
        <v>430</v>
      </c>
      <c r="B42" s="78">
        <v>146</v>
      </c>
    </row>
    <row r="43" spans="1:2" x14ac:dyDescent="0.15">
      <c r="A43" s="79" t="s">
        <v>431</v>
      </c>
      <c r="B43" s="78">
        <v>147</v>
      </c>
    </row>
    <row r="44" spans="1:2" x14ac:dyDescent="0.15">
      <c r="A44" s="79" t="s">
        <v>432</v>
      </c>
      <c r="B44" s="78">
        <v>149</v>
      </c>
    </row>
    <row r="45" spans="1:2" x14ac:dyDescent="0.15">
      <c r="A45" s="79" t="s">
        <v>433</v>
      </c>
      <c r="B45" s="78">
        <v>150</v>
      </c>
    </row>
    <row r="46" spans="1:2" x14ac:dyDescent="0.15">
      <c r="A46" s="79" t="s">
        <v>434</v>
      </c>
      <c r="B46" s="78">
        <v>151</v>
      </c>
    </row>
    <row r="47" spans="1:2" x14ac:dyDescent="0.15">
      <c r="A47" s="79" t="s">
        <v>435</v>
      </c>
      <c r="B47" s="78">
        <v>152</v>
      </c>
    </row>
    <row r="48" spans="1:2" x14ac:dyDescent="0.15">
      <c r="A48" s="79" t="s">
        <v>436</v>
      </c>
      <c r="B48" s="78">
        <v>153</v>
      </c>
    </row>
    <row r="49" spans="1:2" x14ac:dyDescent="0.15">
      <c r="A49" s="79" t="s">
        <v>437</v>
      </c>
      <c r="B49" s="78">
        <v>154</v>
      </c>
    </row>
    <row r="50" spans="1:2" x14ac:dyDescent="0.15">
      <c r="A50" s="79" t="s">
        <v>438</v>
      </c>
      <c r="B50" s="78">
        <v>155</v>
      </c>
    </row>
    <row r="51" spans="1:2" x14ac:dyDescent="0.15">
      <c r="A51" s="79" t="s">
        <v>439</v>
      </c>
      <c r="B51" s="78">
        <v>157</v>
      </c>
    </row>
    <row r="52" spans="1:2" x14ac:dyDescent="0.15">
      <c r="A52" s="79" t="s">
        <v>440</v>
      </c>
      <c r="B52" s="78">
        <v>158</v>
      </c>
    </row>
    <row r="53" spans="1:2" x14ac:dyDescent="0.15">
      <c r="A53" s="79" t="s">
        <v>441</v>
      </c>
      <c r="B53" s="78">
        <v>159</v>
      </c>
    </row>
    <row r="54" spans="1:2" x14ac:dyDescent="0.15">
      <c r="A54" s="79" t="s">
        <v>442</v>
      </c>
      <c r="B54" s="78">
        <v>161</v>
      </c>
    </row>
    <row r="55" spans="1:2" x14ac:dyDescent="0.15">
      <c r="A55" s="79" t="s">
        <v>443</v>
      </c>
      <c r="B55" s="78">
        <v>162</v>
      </c>
    </row>
    <row r="56" spans="1:2" x14ac:dyDescent="0.15">
      <c r="A56" s="79" t="s">
        <v>444</v>
      </c>
      <c r="B56" s="78">
        <v>163</v>
      </c>
    </row>
    <row r="57" spans="1:2" x14ac:dyDescent="0.15">
      <c r="A57" s="79" t="s">
        <v>445</v>
      </c>
      <c r="B57" s="78">
        <v>164</v>
      </c>
    </row>
    <row r="58" spans="1:2" x14ac:dyDescent="0.15">
      <c r="A58" s="79" t="s">
        <v>446</v>
      </c>
      <c r="B58" s="78">
        <v>166</v>
      </c>
    </row>
    <row r="59" spans="1:2" x14ac:dyDescent="0.15">
      <c r="A59" s="79" t="s">
        <v>447</v>
      </c>
      <c r="B59" s="78">
        <v>167</v>
      </c>
    </row>
    <row r="60" spans="1:2" x14ac:dyDescent="0.15">
      <c r="A60" s="79" t="s">
        <v>448</v>
      </c>
      <c r="B60" s="78">
        <v>168</v>
      </c>
    </row>
    <row r="61" spans="1:2" x14ac:dyDescent="0.15">
      <c r="A61" s="79" t="s">
        <v>449</v>
      </c>
      <c r="B61" s="78">
        <v>169</v>
      </c>
    </row>
    <row r="62" spans="1:2" x14ac:dyDescent="0.15">
      <c r="A62" s="79" t="s">
        <v>450</v>
      </c>
      <c r="B62" s="78">
        <v>170</v>
      </c>
    </row>
    <row r="63" spans="1:2" x14ac:dyDescent="0.15">
      <c r="A63" s="79" t="s">
        <v>451</v>
      </c>
      <c r="B63" s="78">
        <v>172</v>
      </c>
    </row>
    <row r="64" spans="1:2" x14ac:dyDescent="0.15">
      <c r="A64" s="79" t="s">
        <v>452</v>
      </c>
      <c r="B64" s="78">
        <v>173</v>
      </c>
    </row>
    <row r="65" spans="1:2" x14ac:dyDescent="0.15">
      <c r="A65" s="79" t="s">
        <v>453</v>
      </c>
      <c r="B65" s="78">
        <v>174</v>
      </c>
    </row>
    <row r="66" spans="1:2" x14ac:dyDescent="0.15">
      <c r="A66" s="79" t="s">
        <v>454</v>
      </c>
      <c r="B66" s="78">
        <v>175</v>
      </c>
    </row>
    <row r="67" spans="1:2" x14ac:dyDescent="0.15">
      <c r="A67" s="79" t="s">
        <v>455</v>
      </c>
      <c r="B67" s="78">
        <v>177</v>
      </c>
    </row>
    <row r="68" spans="1:2" x14ac:dyDescent="0.15">
      <c r="A68" s="79" t="s">
        <v>456</v>
      </c>
      <c r="B68" s="78">
        <v>178</v>
      </c>
    </row>
    <row r="69" spans="1:2" x14ac:dyDescent="0.15">
      <c r="A69" s="79" t="s">
        <v>457</v>
      </c>
      <c r="B69" s="78">
        <v>179</v>
      </c>
    </row>
    <row r="70" spans="1:2" x14ac:dyDescent="0.15">
      <c r="A70" s="79" t="s">
        <v>458</v>
      </c>
      <c r="B70" s="78">
        <v>181</v>
      </c>
    </row>
    <row r="71" spans="1:2" x14ac:dyDescent="0.15">
      <c r="A71" s="79" t="s">
        <v>459</v>
      </c>
      <c r="B71" s="78">
        <v>182</v>
      </c>
    </row>
    <row r="72" spans="1:2" x14ac:dyDescent="0.15">
      <c r="A72" s="79" t="s">
        <v>460</v>
      </c>
      <c r="B72" s="78">
        <v>183</v>
      </c>
    </row>
    <row r="73" spans="1:2" x14ac:dyDescent="0.15">
      <c r="A73" s="79" t="s">
        <v>461</v>
      </c>
      <c r="B73" s="78">
        <v>184</v>
      </c>
    </row>
    <row r="74" spans="1:2" x14ac:dyDescent="0.15">
      <c r="A74" s="79" t="s">
        <v>462</v>
      </c>
      <c r="B74" s="78">
        <v>185</v>
      </c>
    </row>
    <row r="75" spans="1:2" x14ac:dyDescent="0.15">
      <c r="A75" s="79" t="s">
        <v>463</v>
      </c>
      <c r="B75" s="78">
        <v>187</v>
      </c>
    </row>
    <row r="76" spans="1:2" x14ac:dyDescent="0.15">
      <c r="A76" s="79" t="s">
        <v>464</v>
      </c>
      <c r="B76" s="78">
        <v>188</v>
      </c>
    </row>
    <row r="77" spans="1:2" x14ac:dyDescent="0.15">
      <c r="A77" s="79" t="s">
        <v>465</v>
      </c>
      <c r="B77" s="78">
        <v>190</v>
      </c>
    </row>
    <row r="78" spans="1:2" x14ac:dyDescent="0.15">
      <c r="A78" s="79" t="s">
        <v>466</v>
      </c>
      <c r="B78" s="78">
        <v>191</v>
      </c>
    </row>
    <row r="79" spans="1:2" x14ac:dyDescent="0.15">
      <c r="A79" s="79" t="s">
        <v>467</v>
      </c>
      <c r="B79" s="78">
        <v>288</v>
      </c>
    </row>
    <row r="80" spans="1:2" x14ac:dyDescent="0.15">
      <c r="A80" s="79" t="s">
        <v>468</v>
      </c>
      <c r="B80" s="78">
        <v>289</v>
      </c>
    </row>
    <row r="81" spans="1:2" x14ac:dyDescent="0.15">
      <c r="A81" s="79" t="s">
        <v>469</v>
      </c>
      <c r="B81" s="78">
        <v>294</v>
      </c>
    </row>
    <row r="82" spans="1:2" x14ac:dyDescent="0.15">
      <c r="A82" s="79" t="s">
        <v>470</v>
      </c>
      <c r="B82" s="78">
        <v>295</v>
      </c>
    </row>
    <row r="83" spans="1:2" x14ac:dyDescent="0.15">
      <c r="A83" s="79" t="s">
        <v>471</v>
      </c>
      <c r="B83" s="78">
        <v>297</v>
      </c>
    </row>
    <row r="84" spans="1:2" x14ac:dyDescent="0.15">
      <c r="A84" s="79" t="s">
        <v>472</v>
      </c>
      <c r="B84" s="78">
        <v>300</v>
      </c>
    </row>
    <row r="85" spans="1:2" x14ac:dyDescent="0.15">
      <c r="A85" s="79" t="s">
        <v>473</v>
      </c>
      <c r="B85" s="78">
        <v>304</v>
      </c>
    </row>
    <row r="86" spans="1:2" x14ac:dyDescent="0.15">
      <c r="A86" s="79" t="s">
        <v>474</v>
      </c>
      <c r="B86" s="78">
        <v>307</v>
      </c>
    </row>
    <row r="87" spans="1:2" x14ac:dyDescent="0.15">
      <c r="A87" s="79" t="s">
        <v>475</v>
      </c>
      <c r="B87" s="78">
        <v>310</v>
      </c>
    </row>
    <row r="88" spans="1:2" x14ac:dyDescent="0.15">
      <c r="A88" s="79" t="s">
        <v>476</v>
      </c>
      <c r="B88" s="78">
        <v>311</v>
      </c>
    </row>
    <row r="89" spans="1:2" x14ac:dyDescent="0.15">
      <c r="A89" s="79" t="s">
        <v>477</v>
      </c>
      <c r="B89" s="78">
        <v>320</v>
      </c>
    </row>
    <row r="90" spans="1:2" x14ac:dyDescent="0.15">
      <c r="A90" s="79" t="s">
        <v>478</v>
      </c>
      <c r="B90" s="78">
        <v>321</v>
      </c>
    </row>
    <row r="91" spans="1:2" x14ac:dyDescent="0.15">
      <c r="A91" s="79" t="s">
        <v>479</v>
      </c>
      <c r="B91" s="78">
        <v>324</v>
      </c>
    </row>
    <row r="92" spans="1:2" x14ac:dyDescent="0.15">
      <c r="A92" s="79" t="s">
        <v>480</v>
      </c>
      <c r="B92" s="78">
        <v>397</v>
      </c>
    </row>
    <row r="93" spans="1:2" x14ac:dyDescent="0.15">
      <c r="A93" s="79" t="s">
        <v>481</v>
      </c>
      <c r="B93" s="78">
        <v>398</v>
      </c>
    </row>
    <row r="94" spans="1:2" x14ac:dyDescent="0.15">
      <c r="A94" s="79" t="s">
        <v>482</v>
      </c>
      <c r="B94" s="78">
        <v>401</v>
      </c>
    </row>
    <row r="95" spans="1:2" x14ac:dyDescent="0.15">
      <c r="A95" s="79" t="s">
        <v>483</v>
      </c>
      <c r="B95" s="78">
        <v>402</v>
      </c>
    </row>
    <row r="96" spans="1:2" x14ac:dyDescent="0.15">
      <c r="A96" s="79" t="s">
        <v>484</v>
      </c>
      <c r="B96" s="78">
        <v>403</v>
      </c>
    </row>
    <row r="97" spans="1:2" x14ac:dyDescent="0.15">
      <c r="A97" s="79" t="s">
        <v>485</v>
      </c>
      <c r="B97" s="78">
        <v>411</v>
      </c>
    </row>
    <row r="98" spans="1:2" x14ac:dyDescent="0.15">
      <c r="A98" s="79" t="s">
        <v>486</v>
      </c>
      <c r="B98" s="78">
        <v>413</v>
      </c>
    </row>
    <row r="99" spans="1:2" x14ac:dyDescent="0.15">
      <c r="A99" s="79" t="s">
        <v>487</v>
      </c>
      <c r="B99" s="78">
        <v>414</v>
      </c>
    </row>
    <row r="100" spans="1:2" x14ac:dyDescent="0.15">
      <c r="A100" s="79" t="s">
        <v>488</v>
      </c>
      <c r="B100" s="78">
        <v>421</v>
      </c>
    </row>
    <row r="101" spans="1:2" x14ac:dyDescent="0.15">
      <c r="A101" s="79" t="s">
        <v>489</v>
      </c>
      <c r="B101" s="78">
        <v>423</v>
      </c>
    </row>
    <row r="102" spans="1:2" x14ac:dyDescent="0.15">
      <c r="A102" s="79" t="s">
        <v>490</v>
      </c>
      <c r="B102" s="78">
        <v>424</v>
      </c>
    </row>
    <row r="103" spans="1:2" x14ac:dyDescent="0.15">
      <c r="A103" s="79" t="s">
        <v>491</v>
      </c>
      <c r="B103" s="78">
        <v>425</v>
      </c>
    </row>
    <row r="104" spans="1:2" x14ac:dyDescent="0.15">
      <c r="A104" s="79" t="s">
        <v>492</v>
      </c>
      <c r="B104" s="78">
        <v>426</v>
      </c>
    </row>
    <row r="105" spans="1:2" x14ac:dyDescent="0.15">
      <c r="A105" s="79" t="s">
        <v>493</v>
      </c>
      <c r="B105" s="78">
        <v>429</v>
      </c>
    </row>
    <row r="106" spans="1:2" x14ac:dyDescent="0.15">
      <c r="A106" s="79" t="s">
        <v>494</v>
      </c>
      <c r="B106" s="78">
        <v>430</v>
      </c>
    </row>
    <row r="107" spans="1:2" x14ac:dyDescent="0.15">
      <c r="A107" s="79" t="s">
        <v>495</v>
      </c>
      <c r="B107" s="78">
        <v>432</v>
      </c>
    </row>
    <row r="108" spans="1:2" x14ac:dyDescent="0.15">
      <c r="A108" s="79" t="s">
        <v>496</v>
      </c>
      <c r="B108" s="78">
        <v>438</v>
      </c>
    </row>
    <row r="109" spans="1:2" x14ac:dyDescent="0.15">
      <c r="A109" s="79" t="s">
        <v>497</v>
      </c>
      <c r="B109" s="78">
        <v>439</v>
      </c>
    </row>
    <row r="110" spans="1:2" x14ac:dyDescent="0.15">
      <c r="A110" s="79" t="s">
        <v>498</v>
      </c>
      <c r="B110" s="78">
        <v>442</v>
      </c>
    </row>
    <row r="111" spans="1:2" x14ac:dyDescent="0.15">
      <c r="A111" s="79" t="s">
        <v>499</v>
      </c>
      <c r="B111" s="78">
        <v>443</v>
      </c>
    </row>
    <row r="112" spans="1:2" x14ac:dyDescent="0.15">
      <c r="A112" s="79" t="s">
        <v>500</v>
      </c>
      <c r="B112" s="78">
        <v>444</v>
      </c>
    </row>
    <row r="113" spans="1:2" x14ac:dyDescent="0.15">
      <c r="A113" s="79" t="s">
        <v>501</v>
      </c>
      <c r="B113" s="78">
        <v>445</v>
      </c>
    </row>
    <row r="114" spans="1:2" x14ac:dyDescent="0.15">
      <c r="A114" s="79" t="s">
        <v>502</v>
      </c>
      <c r="B114" s="78">
        <v>456</v>
      </c>
    </row>
    <row r="115" spans="1:2" x14ac:dyDescent="0.15">
      <c r="A115" s="79" t="s">
        <v>503</v>
      </c>
      <c r="B115" s="78">
        <v>458</v>
      </c>
    </row>
    <row r="116" spans="1:2" x14ac:dyDescent="0.15">
      <c r="A116" s="79" t="s">
        <v>504</v>
      </c>
      <c r="B116" s="78">
        <v>460</v>
      </c>
    </row>
    <row r="117" spans="1:2" x14ac:dyDescent="0.15">
      <c r="A117" s="79" t="s">
        <v>505</v>
      </c>
      <c r="B117" s="78">
        <v>463</v>
      </c>
    </row>
    <row r="118" spans="1:2" x14ac:dyDescent="0.15">
      <c r="A118" s="79" t="s">
        <v>506</v>
      </c>
      <c r="B118" s="78">
        <v>468</v>
      </c>
    </row>
    <row r="119" spans="1:2" x14ac:dyDescent="0.15">
      <c r="A119" s="79" t="s">
        <v>507</v>
      </c>
      <c r="B119" s="78">
        <v>471</v>
      </c>
    </row>
    <row r="120" spans="1:2" x14ac:dyDescent="0.15">
      <c r="A120" s="79" t="s">
        <v>508</v>
      </c>
      <c r="B120" s="78">
        <v>472</v>
      </c>
    </row>
    <row r="121" spans="1:2" x14ac:dyDescent="0.15">
      <c r="A121" s="79" t="s">
        <v>509</v>
      </c>
      <c r="B121" s="78">
        <v>477</v>
      </c>
    </row>
    <row r="122" spans="1:2" x14ac:dyDescent="0.15">
      <c r="A122" s="79" t="s">
        <v>510</v>
      </c>
      <c r="B122" s="78">
        <v>482</v>
      </c>
    </row>
    <row r="123" spans="1:2" x14ac:dyDescent="0.15">
      <c r="A123" s="79" t="s">
        <v>511</v>
      </c>
      <c r="B123" s="78">
        <v>484</v>
      </c>
    </row>
    <row r="124" spans="1:2" x14ac:dyDescent="0.15">
      <c r="A124" s="79" t="s">
        <v>512</v>
      </c>
      <c r="B124" s="78">
        <v>485</v>
      </c>
    </row>
    <row r="125" spans="1:2" x14ac:dyDescent="0.15">
      <c r="A125" s="79" t="s">
        <v>513</v>
      </c>
      <c r="B125" s="78">
        <v>487</v>
      </c>
    </row>
    <row r="126" spans="1:2" x14ac:dyDescent="0.15">
      <c r="A126" s="79" t="s">
        <v>514</v>
      </c>
      <c r="B126" s="78">
        <v>489</v>
      </c>
    </row>
    <row r="127" spans="1:2" x14ac:dyDescent="0.15">
      <c r="A127" s="79" t="s">
        <v>515</v>
      </c>
      <c r="B127" s="78">
        <v>495</v>
      </c>
    </row>
    <row r="128" spans="1:2" x14ac:dyDescent="0.15">
      <c r="A128" s="79" t="s">
        <v>516</v>
      </c>
      <c r="B128" s="78">
        <v>498</v>
      </c>
    </row>
    <row r="129" spans="1:2" x14ac:dyDescent="0.15">
      <c r="A129" s="79" t="s">
        <v>517</v>
      </c>
      <c r="B129" s="78">
        <v>501</v>
      </c>
    </row>
    <row r="130" spans="1:2" x14ac:dyDescent="0.15">
      <c r="A130" s="79" t="s">
        <v>518</v>
      </c>
      <c r="B130" s="78">
        <v>508</v>
      </c>
    </row>
    <row r="131" spans="1:2" x14ac:dyDescent="0.15">
      <c r="A131" s="79" t="s">
        <v>519</v>
      </c>
      <c r="B131" s="78">
        <v>509</v>
      </c>
    </row>
    <row r="132" spans="1:2" x14ac:dyDescent="0.15">
      <c r="A132" s="79" t="s">
        <v>520</v>
      </c>
      <c r="B132" s="78">
        <v>512</v>
      </c>
    </row>
    <row r="133" spans="1:2" x14ac:dyDescent="0.15">
      <c r="A133" s="79" t="s">
        <v>521</v>
      </c>
      <c r="B133" s="78">
        <v>513</v>
      </c>
    </row>
    <row r="134" spans="1:2" x14ac:dyDescent="0.15">
      <c r="A134" s="79" t="s">
        <v>522</v>
      </c>
      <c r="B134" s="78">
        <v>514</v>
      </c>
    </row>
    <row r="135" spans="1:2" x14ac:dyDescent="0.15">
      <c r="A135" s="79" t="s">
        <v>523</v>
      </c>
      <c r="B135" s="78">
        <v>516</v>
      </c>
    </row>
    <row r="136" spans="1:2" x14ac:dyDescent="0.15">
      <c r="A136" s="79" t="s">
        <v>524</v>
      </c>
      <c r="B136" s="78">
        <v>517</v>
      </c>
    </row>
    <row r="137" spans="1:2" x14ac:dyDescent="0.15">
      <c r="A137" s="79" t="s">
        <v>525</v>
      </c>
      <c r="B137" s="78">
        <v>522</v>
      </c>
    </row>
    <row r="138" spans="1:2" x14ac:dyDescent="0.15">
      <c r="A138" s="79" t="s">
        <v>526</v>
      </c>
      <c r="B138" s="78">
        <v>525</v>
      </c>
    </row>
    <row r="139" spans="1:2" x14ac:dyDescent="0.15">
      <c r="A139" s="79" t="s">
        <v>527</v>
      </c>
      <c r="B139" s="78">
        <v>526</v>
      </c>
    </row>
    <row r="140" spans="1:2" x14ac:dyDescent="0.15">
      <c r="A140" s="79" t="s">
        <v>528</v>
      </c>
      <c r="B140" s="78">
        <v>530</v>
      </c>
    </row>
    <row r="141" spans="1:2" x14ac:dyDescent="0.15">
      <c r="A141" s="79" t="s">
        <v>529</v>
      </c>
      <c r="B141" s="78">
        <v>532</v>
      </c>
    </row>
    <row r="142" spans="1:2" x14ac:dyDescent="0.15">
      <c r="A142" s="79" t="s">
        <v>530</v>
      </c>
      <c r="B142" s="78">
        <v>533</v>
      </c>
    </row>
    <row r="143" spans="1:2" x14ac:dyDescent="0.15">
      <c r="A143" s="79" t="s">
        <v>531</v>
      </c>
      <c r="B143" s="78">
        <v>534</v>
      </c>
    </row>
    <row r="144" spans="1:2" x14ac:dyDescent="0.15">
      <c r="A144" s="79" t="s">
        <v>532</v>
      </c>
      <c r="B144" s="78">
        <v>537</v>
      </c>
    </row>
    <row r="145" spans="1:2" x14ac:dyDescent="0.15">
      <c r="A145" s="79" t="s">
        <v>533</v>
      </c>
      <c r="B145" s="78">
        <v>538</v>
      </c>
    </row>
    <row r="146" spans="1:2" x14ac:dyDescent="0.15">
      <c r="A146" s="79" t="s">
        <v>534</v>
      </c>
      <c r="B146" s="78">
        <v>542</v>
      </c>
    </row>
    <row r="147" spans="1:2" x14ac:dyDescent="0.15">
      <c r="A147" s="79" t="s">
        <v>535</v>
      </c>
      <c r="B147" s="78">
        <v>543</v>
      </c>
    </row>
    <row r="148" spans="1:2" x14ac:dyDescent="0.15">
      <c r="A148" s="79" t="s">
        <v>536</v>
      </c>
      <c r="B148" s="78">
        <v>544</v>
      </c>
    </row>
    <row r="149" spans="1:2" x14ac:dyDescent="0.15">
      <c r="A149" s="79" t="s">
        <v>537</v>
      </c>
      <c r="B149" s="78">
        <v>562</v>
      </c>
    </row>
    <row r="150" spans="1:2" x14ac:dyDescent="0.15">
      <c r="A150" s="79" t="s">
        <v>538</v>
      </c>
      <c r="B150" s="78">
        <v>565</v>
      </c>
    </row>
    <row r="151" spans="1:2" x14ac:dyDescent="0.15">
      <c r="A151" s="79" t="s">
        <v>539</v>
      </c>
      <c r="B151" s="78">
        <v>566</v>
      </c>
    </row>
    <row r="152" spans="1:2" x14ac:dyDescent="0.15">
      <c r="A152" s="79" t="s">
        <v>540</v>
      </c>
      <c r="B152" s="78">
        <v>569</v>
      </c>
    </row>
    <row r="153" spans="1:2" x14ac:dyDescent="0.15">
      <c r="A153" s="79" t="s">
        <v>541</v>
      </c>
      <c r="B153" s="78">
        <v>570</v>
      </c>
    </row>
    <row r="154" spans="1:2" x14ac:dyDescent="0.15">
      <c r="A154" s="79" t="s">
        <v>542</v>
      </c>
      <c r="B154" s="78">
        <v>572</v>
      </c>
    </row>
    <row r="155" spans="1:2" x14ac:dyDescent="0.15">
      <c r="A155" s="79" t="s">
        <v>543</v>
      </c>
      <c r="B155" s="78">
        <v>573</v>
      </c>
    </row>
    <row r="156" spans="1:2" x14ac:dyDescent="0.15">
      <c r="A156" s="79" t="s">
        <v>544</v>
      </c>
      <c r="B156" s="78">
        <v>576</v>
      </c>
    </row>
    <row r="157" spans="1:2" x14ac:dyDescent="0.15">
      <c r="A157" s="79" t="s">
        <v>545</v>
      </c>
      <c r="B157" s="78">
        <v>578</v>
      </c>
    </row>
    <row r="158" spans="1:2" x14ac:dyDescent="0.15">
      <c r="A158" s="79" t="s">
        <v>546</v>
      </c>
      <c r="B158" s="78">
        <v>582</v>
      </c>
    </row>
    <row r="159" spans="1:2" x14ac:dyDescent="0.15">
      <c r="A159" s="79" t="s">
        <v>547</v>
      </c>
      <c r="B159" s="78">
        <v>583</v>
      </c>
    </row>
    <row r="160" spans="1:2" x14ac:dyDescent="0.15">
      <c r="A160" s="79" t="s">
        <v>548</v>
      </c>
      <c r="B160" s="78">
        <v>585</v>
      </c>
    </row>
    <row r="161" spans="1:2" x14ac:dyDescent="0.15">
      <c r="A161" s="79" t="s">
        <v>549</v>
      </c>
      <c r="B161" s="78">
        <v>587</v>
      </c>
    </row>
    <row r="162" spans="1:2" x14ac:dyDescent="0.15">
      <c r="A162" s="79" t="s">
        <v>550</v>
      </c>
      <c r="B162" s="78">
        <v>590</v>
      </c>
    </row>
    <row r="163" spans="1:2" x14ac:dyDescent="0.15">
      <c r="A163" s="79" t="s">
        <v>551</v>
      </c>
      <c r="B163" s="78">
        <v>591</v>
      </c>
    </row>
    <row r="164" spans="1:2" x14ac:dyDescent="0.15">
      <c r="A164" s="79" t="s">
        <v>552</v>
      </c>
      <c r="B164" s="78">
        <v>594</v>
      </c>
    </row>
    <row r="165" spans="1:2" x14ac:dyDescent="0.15">
      <c r="A165" s="79" t="s">
        <v>553</v>
      </c>
      <c r="B165" s="78">
        <v>596</v>
      </c>
    </row>
    <row r="166" spans="1:2" x14ac:dyDescent="0.15">
      <c r="A166" s="79" t="s">
        <v>554</v>
      </c>
      <c r="B166" s="78">
        <v>603</v>
      </c>
    </row>
    <row r="167" spans="1:2" x14ac:dyDescent="0.15">
      <c r="A167" s="79" t="s">
        <v>555</v>
      </c>
      <c r="B167" s="78">
        <v>607</v>
      </c>
    </row>
    <row r="168" spans="1:2" x14ac:dyDescent="0.15">
      <c r="A168" s="79" t="s">
        <v>556</v>
      </c>
      <c r="B168" s="78">
        <v>608</v>
      </c>
    </row>
    <row r="169" spans="1:2" x14ac:dyDescent="0.15">
      <c r="A169" s="79" t="s">
        <v>557</v>
      </c>
      <c r="B169" s="78">
        <v>611</v>
      </c>
    </row>
    <row r="170" spans="1:2" x14ac:dyDescent="0.15">
      <c r="A170" s="79" t="s">
        <v>558</v>
      </c>
      <c r="B170" s="78">
        <v>612</v>
      </c>
    </row>
    <row r="171" spans="1:2" x14ac:dyDescent="0.15">
      <c r="A171" s="79" t="s">
        <v>559</v>
      </c>
      <c r="B171" s="78">
        <v>615</v>
      </c>
    </row>
    <row r="172" spans="1:2" x14ac:dyDescent="0.15">
      <c r="A172" s="79" t="s">
        <v>560</v>
      </c>
      <c r="B172" s="78">
        <v>616</v>
      </c>
    </row>
    <row r="173" spans="1:2" x14ac:dyDescent="0.15">
      <c r="A173" s="79" t="s">
        <v>561</v>
      </c>
      <c r="B173" s="78">
        <v>617</v>
      </c>
    </row>
    <row r="174" spans="1:2" x14ac:dyDescent="0.15">
      <c r="A174" s="79" t="s">
        <v>562</v>
      </c>
      <c r="B174" s="78">
        <v>619</v>
      </c>
    </row>
    <row r="175" spans="1:2" x14ac:dyDescent="0.15">
      <c r="A175" s="79" t="s">
        <v>563</v>
      </c>
      <c r="B175" s="78">
        <v>621</v>
      </c>
    </row>
    <row r="176" spans="1:2" x14ac:dyDescent="0.15">
      <c r="A176" s="79" t="s">
        <v>564</v>
      </c>
      <c r="B176" s="78">
        <v>623</v>
      </c>
    </row>
    <row r="177" spans="1:2" x14ac:dyDescent="0.15">
      <c r="A177" s="79" t="s">
        <v>565</v>
      </c>
      <c r="B177" s="78">
        <v>624</v>
      </c>
    </row>
    <row r="178" spans="1:2" x14ac:dyDescent="0.15">
      <c r="A178" s="79" t="s">
        <v>566</v>
      </c>
      <c r="B178" s="78">
        <v>625</v>
      </c>
    </row>
    <row r="179" spans="1:2" x14ac:dyDescent="0.15">
      <c r="A179" s="79" t="s">
        <v>567</v>
      </c>
      <c r="B179" s="78">
        <v>627</v>
      </c>
    </row>
    <row r="180" spans="1:2" x14ac:dyDescent="0.15">
      <c r="A180" s="79" t="s">
        <v>568</v>
      </c>
      <c r="B180" s="78">
        <v>630</v>
      </c>
    </row>
    <row r="181" spans="1:2" x14ac:dyDescent="0.15">
      <c r="A181" s="79" t="s">
        <v>569</v>
      </c>
      <c r="B181" s="78">
        <v>631</v>
      </c>
    </row>
    <row r="182" spans="1:2" x14ac:dyDescent="0.15">
      <c r="A182" s="79" t="s">
        <v>570</v>
      </c>
      <c r="B182" s="78">
        <v>632</v>
      </c>
    </row>
    <row r="183" spans="1:2" x14ac:dyDescent="0.15">
      <c r="A183" s="79" t="s">
        <v>571</v>
      </c>
      <c r="B183" s="78">
        <v>633</v>
      </c>
    </row>
    <row r="184" spans="1:2" x14ac:dyDescent="0.15">
      <c r="A184" s="79" t="s">
        <v>572</v>
      </c>
      <c r="B184" s="78">
        <v>1000</v>
      </c>
    </row>
    <row r="185" spans="1:2" x14ac:dyDescent="0.15">
      <c r="A185" s="79" t="s">
        <v>573</v>
      </c>
      <c r="B185" s="78">
        <v>1001</v>
      </c>
    </row>
    <row r="186" spans="1:2" x14ac:dyDescent="0.15">
      <c r="A186" s="79" t="s">
        <v>574</v>
      </c>
      <c r="B186" s="78">
        <v>1003</v>
      </c>
    </row>
    <row r="187" spans="1:2" x14ac:dyDescent="0.15">
      <c r="A187" s="79" t="s">
        <v>575</v>
      </c>
      <c r="B187" s="78">
        <v>1004</v>
      </c>
    </row>
    <row r="188" spans="1:2" x14ac:dyDescent="0.15">
      <c r="A188" s="79" t="s">
        <v>576</v>
      </c>
      <c r="B188" s="78">
        <v>1006</v>
      </c>
    </row>
    <row r="189" spans="1:2" x14ac:dyDescent="0.15">
      <c r="A189" s="79" t="s">
        <v>577</v>
      </c>
      <c r="B189" s="78">
        <v>1008</v>
      </c>
    </row>
    <row r="190" spans="1:2" x14ac:dyDescent="0.15">
      <c r="A190" s="79" t="s">
        <v>578</v>
      </c>
      <c r="B190" s="78">
        <v>1009</v>
      </c>
    </row>
    <row r="191" spans="1:2" x14ac:dyDescent="0.15">
      <c r="A191" s="79" t="s">
        <v>579</v>
      </c>
      <c r="B191" s="78">
        <v>1010</v>
      </c>
    </row>
    <row r="192" spans="1:2" x14ac:dyDescent="0.15">
      <c r="A192" s="79" t="s">
        <v>580</v>
      </c>
      <c r="B192" s="78">
        <v>1011</v>
      </c>
    </row>
    <row r="193" spans="1:2" x14ac:dyDescent="0.15">
      <c r="A193" s="79" t="s">
        <v>581</v>
      </c>
      <c r="B193" s="78">
        <v>1013</v>
      </c>
    </row>
    <row r="194" spans="1:2" x14ac:dyDescent="0.15">
      <c r="A194" s="79" t="s">
        <v>582</v>
      </c>
      <c r="B194" s="78">
        <v>1014</v>
      </c>
    </row>
    <row r="195" spans="1:2" x14ac:dyDescent="0.15">
      <c r="A195" s="79" t="s">
        <v>583</v>
      </c>
      <c r="B195" s="78">
        <v>1020</v>
      </c>
    </row>
    <row r="196" spans="1:2" x14ac:dyDescent="0.15">
      <c r="A196" s="79" t="s">
        <v>584</v>
      </c>
      <c r="B196" s="78">
        <v>1021</v>
      </c>
    </row>
    <row r="197" spans="1:2" x14ac:dyDescent="0.15">
      <c r="A197" s="79" t="s">
        <v>585</v>
      </c>
      <c r="B197" s="78">
        <v>1022</v>
      </c>
    </row>
    <row r="198" spans="1:2" x14ac:dyDescent="0.15">
      <c r="A198" s="79" t="s">
        <v>586</v>
      </c>
      <c r="B198" s="78">
        <v>1024</v>
      </c>
    </row>
    <row r="199" spans="1:2" x14ac:dyDescent="0.15">
      <c r="A199" s="79" t="s">
        <v>587</v>
      </c>
      <c r="B199" s="78">
        <v>1026</v>
      </c>
    </row>
    <row r="200" spans="1:2" x14ac:dyDescent="0.15">
      <c r="A200" s="79" t="s">
        <v>588</v>
      </c>
      <c r="B200" s="78">
        <v>1027</v>
      </c>
    </row>
    <row r="201" spans="1:2" x14ac:dyDescent="0.15">
      <c r="A201" s="79" t="s">
        <v>589</v>
      </c>
      <c r="B201" s="78">
        <v>1028</v>
      </c>
    </row>
    <row r="202" spans="1:2" x14ac:dyDescent="0.15">
      <c r="A202" s="79" t="s">
        <v>590</v>
      </c>
      <c r="B202" s="78">
        <v>1030</v>
      </c>
    </row>
    <row r="203" spans="1:2" x14ac:dyDescent="0.15">
      <c r="A203" s="79" t="s">
        <v>591</v>
      </c>
      <c r="B203" s="78">
        <v>1031</v>
      </c>
    </row>
    <row r="204" spans="1:2" x14ac:dyDescent="0.15">
      <c r="A204" s="79" t="s">
        <v>592</v>
      </c>
      <c r="B204" s="78">
        <v>1033</v>
      </c>
    </row>
    <row r="205" spans="1:2" x14ac:dyDescent="0.15">
      <c r="A205" s="79" t="s">
        <v>593</v>
      </c>
      <c r="B205" s="78">
        <v>1104</v>
      </c>
    </row>
    <row r="206" spans="1:2" x14ac:dyDescent="0.15">
      <c r="A206" s="79" t="s">
        <v>594</v>
      </c>
      <c r="B206" s="78">
        <v>1105</v>
      </c>
    </row>
    <row r="207" spans="1:2" x14ac:dyDescent="0.15">
      <c r="A207" s="79" t="s">
        <v>595</v>
      </c>
      <c r="B207" s="78">
        <v>1120</v>
      </c>
    </row>
    <row r="208" spans="1:2" x14ac:dyDescent="0.15">
      <c r="A208" s="79" t="s">
        <v>596</v>
      </c>
      <c r="B208" s="78">
        <v>1123</v>
      </c>
    </row>
    <row r="209" spans="1:2" x14ac:dyDescent="0.15">
      <c r="A209" s="79" t="s">
        <v>597</v>
      </c>
      <c r="B209" s="78">
        <v>1140</v>
      </c>
    </row>
    <row r="210" spans="1:2" x14ac:dyDescent="0.15">
      <c r="A210" s="79" t="s">
        <v>598</v>
      </c>
      <c r="B210" s="78">
        <v>1141</v>
      </c>
    </row>
    <row r="211" spans="1:2" x14ac:dyDescent="0.15">
      <c r="A211" s="79" t="s">
        <v>599</v>
      </c>
      <c r="B211" s="78">
        <v>1142</v>
      </c>
    </row>
    <row r="212" spans="1:2" x14ac:dyDescent="0.15">
      <c r="A212" s="79" t="s">
        <v>600</v>
      </c>
      <c r="B212" s="78">
        <v>1143</v>
      </c>
    </row>
    <row r="213" spans="1:2" x14ac:dyDescent="0.15">
      <c r="A213" s="79" t="s">
        <v>601</v>
      </c>
      <c r="B213" s="78">
        <v>1150</v>
      </c>
    </row>
    <row r="214" spans="1:2" x14ac:dyDescent="0.15">
      <c r="A214" s="79" t="s">
        <v>602</v>
      </c>
      <c r="B214" s="78">
        <v>1152</v>
      </c>
    </row>
    <row r="215" spans="1:2" x14ac:dyDescent="0.15">
      <c r="A215" s="79" t="s">
        <v>603</v>
      </c>
      <c r="B215" s="78">
        <v>1153</v>
      </c>
    </row>
    <row r="216" spans="1:2" x14ac:dyDescent="0.15">
      <c r="A216" s="79" t="s">
        <v>604</v>
      </c>
      <c r="B216" s="78">
        <v>1154</v>
      </c>
    </row>
    <row r="217" spans="1:2" x14ac:dyDescent="0.15">
      <c r="A217" s="79" t="s">
        <v>605</v>
      </c>
      <c r="B217" s="78">
        <v>1155</v>
      </c>
    </row>
    <row r="218" spans="1:2" x14ac:dyDescent="0.15">
      <c r="A218" s="79" t="s">
        <v>606</v>
      </c>
      <c r="B218" s="78">
        <v>1156</v>
      </c>
    </row>
    <row r="219" spans="1:2" x14ac:dyDescent="0.15">
      <c r="A219" s="79" t="s">
        <v>607</v>
      </c>
      <c r="B219" s="78">
        <v>1170</v>
      </c>
    </row>
    <row r="220" spans="1:2" x14ac:dyDescent="0.15">
      <c r="A220" s="79" t="s">
        <v>608</v>
      </c>
      <c r="B220" s="78">
        <v>1171</v>
      </c>
    </row>
    <row r="221" spans="1:2" x14ac:dyDescent="0.15">
      <c r="A221" s="79" t="s">
        <v>609</v>
      </c>
      <c r="B221" s="78">
        <v>1172</v>
      </c>
    </row>
    <row r="222" spans="1:2" x14ac:dyDescent="0.15">
      <c r="A222" s="79" t="s">
        <v>610</v>
      </c>
      <c r="B222" s="78">
        <v>1174</v>
      </c>
    </row>
    <row r="223" spans="1:2" x14ac:dyDescent="0.15">
      <c r="A223" s="79" t="s">
        <v>611</v>
      </c>
      <c r="B223" s="78">
        <v>1175</v>
      </c>
    </row>
    <row r="224" spans="1:2" x14ac:dyDescent="0.15">
      <c r="A224" s="79" t="s">
        <v>612</v>
      </c>
      <c r="B224" s="78">
        <v>1181</v>
      </c>
    </row>
    <row r="225" spans="1:2" x14ac:dyDescent="0.15">
      <c r="A225" s="79" t="s">
        <v>613</v>
      </c>
      <c r="B225" s="78">
        <v>1182</v>
      </c>
    </row>
    <row r="226" spans="1:2" x14ac:dyDescent="0.15">
      <c r="A226" s="79" t="s">
        <v>614</v>
      </c>
      <c r="B226" s="78">
        <v>1184</v>
      </c>
    </row>
    <row r="227" spans="1:2" x14ac:dyDescent="0.15">
      <c r="A227" s="79" t="s">
        <v>615</v>
      </c>
      <c r="B227" s="78">
        <v>1185</v>
      </c>
    </row>
    <row r="228" spans="1:2" x14ac:dyDescent="0.15">
      <c r="A228" s="79" t="s">
        <v>616</v>
      </c>
      <c r="B228" s="78">
        <v>1186</v>
      </c>
    </row>
    <row r="229" spans="1:2" x14ac:dyDescent="0.15">
      <c r="A229" s="79" t="s">
        <v>617</v>
      </c>
      <c r="B229" s="78">
        <v>1188</v>
      </c>
    </row>
    <row r="230" spans="1:2" x14ac:dyDescent="0.15">
      <c r="A230" s="79" t="s">
        <v>618</v>
      </c>
      <c r="B230" s="78">
        <v>1189</v>
      </c>
    </row>
    <row r="231" spans="1:2" x14ac:dyDescent="0.15">
      <c r="A231" s="79" t="s">
        <v>619</v>
      </c>
      <c r="B231" s="78">
        <v>1190</v>
      </c>
    </row>
    <row r="232" spans="1:2" x14ac:dyDescent="0.15">
      <c r="A232" s="79" t="s">
        <v>620</v>
      </c>
      <c r="B232" s="78">
        <v>1203</v>
      </c>
    </row>
    <row r="233" spans="1:2" x14ac:dyDescent="0.15">
      <c r="A233" s="79" t="s">
        <v>621</v>
      </c>
      <c r="B233" s="78">
        <v>1204</v>
      </c>
    </row>
    <row r="234" spans="1:2" x14ac:dyDescent="0.15">
      <c r="A234" s="79" t="s">
        <v>622</v>
      </c>
      <c r="B234" s="78">
        <v>1206</v>
      </c>
    </row>
    <row r="235" spans="1:2" x14ac:dyDescent="0.15">
      <c r="A235" s="79" t="s">
        <v>623</v>
      </c>
      <c r="B235" s="78">
        <v>1208</v>
      </c>
    </row>
    <row r="236" spans="1:2" x14ac:dyDescent="0.15">
      <c r="A236" s="79" t="s">
        <v>624</v>
      </c>
      <c r="B236" s="78">
        <v>1209</v>
      </c>
    </row>
    <row r="237" spans="1:2" x14ac:dyDescent="0.15">
      <c r="A237" s="79" t="s">
        <v>625</v>
      </c>
      <c r="B237" s="78">
        <v>1210</v>
      </c>
    </row>
    <row r="238" spans="1:2" x14ac:dyDescent="0.15">
      <c r="A238" s="79" t="s">
        <v>626</v>
      </c>
      <c r="B238" s="78">
        <v>1211</v>
      </c>
    </row>
    <row r="239" spans="1:2" x14ac:dyDescent="0.15">
      <c r="A239" s="79" t="s">
        <v>627</v>
      </c>
      <c r="B239" s="78">
        <v>1221</v>
      </c>
    </row>
    <row r="240" spans="1:2" x14ac:dyDescent="0.15">
      <c r="A240" s="79" t="s">
        <v>628</v>
      </c>
      <c r="B240" s="78">
        <v>1222</v>
      </c>
    </row>
    <row r="241" spans="1:2" x14ac:dyDescent="0.15">
      <c r="A241" s="79" t="s">
        <v>629</v>
      </c>
      <c r="B241" s="78">
        <v>1223</v>
      </c>
    </row>
    <row r="242" spans="1:2" x14ac:dyDescent="0.15">
      <c r="A242" s="79" t="s">
        <v>630</v>
      </c>
      <c r="B242" s="78">
        <v>1224</v>
      </c>
    </row>
    <row r="243" spans="1:2" x14ac:dyDescent="0.15">
      <c r="A243" s="79" t="s">
        <v>631</v>
      </c>
      <c r="B243" s="78">
        <v>1225</v>
      </c>
    </row>
    <row r="244" spans="1:2" x14ac:dyDescent="0.15">
      <c r="A244" s="79" t="s">
        <v>632</v>
      </c>
      <c r="B244" s="78">
        <v>1227</v>
      </c>
    </row>
    <row r="245" spans="1:2" x14ac:dyDescent="0.15">
      <c r="A245" s="79" t="s">
        <v>633</v>
      </c>
      <c r="B245" s="78">
        <v>1240</v>
      </c>
    </row>
    <row r="246" spans="1:2" x14ac:dyDescent="0.15">
      <c r="A246" s="79" t="s">
        <v>634</v>
      </c>
      <c r="B246" s="78">
        <v>1242</v>
      </c>
    </row>
    <row r="247" spans="1:2" x14ac:dyDescent="0.15">
      <c r="A247" s="79" t="s">
        <v>635</v>
      </c>
      <c r="B247" s="78">
        <v>1250</v>
      </c>
    </row>
    <row r="248" spans="1:2" x14ac:dyDescent="0.15">
      <c r="A248" s="79" t="s">
        <v>636</v>
      </c>
      <c r="B248" s="78">
        <v>1251</v>
      </c>
    </row>
    <row r="249" spans="1:2" x14ac:dyDescent="0.15">
      <c r="A249" s="79" t="s">
        <v>637</v>
      </c>
      <c r="B249" s="78">
        <v>1252</v>
      </c>
    </row>
    <row r="250" spans="1:2" x14ac:dyDescent="0.15">
      <c r="A250" s="79" t="s">
        <v>638</v>
      </c>
      <c r="B250" s="78">
        <v>1253</v>
      </c>
    </row>
    <row r="251" spans="1:2" x14ac:dyDescent="0.15">
      <c r="A251" s="79" t="s">
        <v>639</v>
      </c>
      <c r="B251" s="78">
        <v>1260</v>
      </c>
    </row>
    <row r="252" spans="1:2" x14ac:dyDescent="0.15">
      <c r="A252" s="79" t="s">
        <v>640</v>
      </c>
      <c r="B252" s="78">
        <v>1261</v>
      </c>
    </row>
    <row r="253" spans="1:2" x14ac:dyDescent="0.15">
      <c r="A253" s="79" t="s">
        <v>641</v>
      </c>
      <c r="B253" s="78">
        <v>1262</v>
      </c>
    </row>
    <row r="254" spans="1:2" x14ac:dyDescent="0.15">
      <c r="A254" s="79" t="s">
        <v>642</v>
      </c>
      <c r="B254" s="78">
        <v>1264</v>
      </c>
    </row>
    <row r="255" spans="1:2" x14ac:dyDescent="0.15">
      <c r="A255" s="79" t="s">
        <v>643</v>
      </c>
      <c r="B255" s="78">
        <v>1267</v>
      </c>
    </row>
    <row r="256" spans="1:2" x14ac:dyDescent="0.15">
      <c r="A256" s="79" t="s">
        <v>644</v>
      </c>
      <c r="B256" s="78">
        <v>1280</v>
      </c>
    </row>
    <row r="257" spans="1:2" x14ac:dyDescent="0.15">
      <c r="A257" s="79" t="s">
        <v>645</v>
      </c>
      <c r="B257" s="78">
        <v>1281</v>
      </c>
    </row>
    <row r="258" spans="1:2" x14ac:dyDescent="0.15">
      <c r="A258" s="79" t="s">
        <v>646</v>
      </c>
      <c r="B258" s="78">
        <v>1282</v>
      </c>
    </row>
    <row r="259" spans="1:2" x14ac:dyDescent="0.15">
      <c r="A259" s="79" t="s">
        <v>647</v>
      </c>
      <c r="B259" s="78">
        <v>1283</v>
      </c>
    </row>
    <row r="260" spans="1:2" x14ac:dyDescent="0.15">
      <c r="A260" s="79" t="s">
        <v>648</v>
      </c>
      <c r="B260" s="78">
        <v>1286</v>
      </c>
    </row>
    <row r="261" spans="1:2" x14ac:dyDescent="0.15">
      <c r="A261" s="79" t="s">
        <v>649</v>
      </c>
      <c r="B261" s="78">
        <v>1288</v>
      </c>
    </row>
    <row r="262" spans="1:2" x14ac:dyDescent="0.15">
      <c r="A262" s="79" t="s">
        <v>650</v>
      </c>
      <c r="B262" s="78">
        <v>1289</v>
      </c>
    </row>
    <row r="263" spans="1:2" x14ac:dyDescent="0.15">
      <c r="A263" s="79" t="s">
        <v>651</v>
      </c>
      <c r="B263" s="78">
        <v>1290</v>
      </c>
    </row>
    <row r="264" spans="1:2" x14ac:dyDescent="0.15">
      <c r="A264" s="79" t="s">
        <v>652</v>
      </c>
      <c r="B264" s="78">
        <v>1303</v>
      </c>
    </row>
    <row r="265" spans="1:2" x14ac:dyDescent="0.15">
      <c r="A265" s="79" t="s">
        <v>653</v>
      </c>
      <c r="B265" s="78">
        <v>1305</v>
      </c>
    </row>
    <row r="266" spans="1:2" x14ac:dyDescent="0.15">
      <c r="A266" s="79" t="s">
        <v>654</v>
      </c>
      <c r="B266" s="78">
        <v>1310</v>
      </c>
    </row>
    <row r="267" spans="1:2" x14ac:dyDescent="0.15">
      <c r="A267" s="79" t="s">
        <v>655</v>
      </c>
      <c r="B267" s="78">
        <v>1311</v>
      </c>
    </row>
    <row r="268" spans="1:2" x14ac:dyDescent="0.15">
      <c r="A268" s="79" t="s">
        <v>656</v>
      </c>
      <c r="B268" s="78">
        <v>1319</v>
      </c>
    </row>
    <row r="269" spans="1:2" x14ac:dyDescent="0.15">
      <c r="A269" s="79" t="s">
        <v>657</v>
      </c>
      <c r="B269" s="78">
        <v>1320</v>
      </c>
    </row>
    <row r="270" spans="1:2" x14ac:dyDescent="0.15">
      <c r="A270" s="79" t="s">
        <v>658</v>
      </c>
      <c r="B270" s="78">
        <v>1321</v>
      </c>
    </row>
    <row r="271" spans="1:2" x14ac:dyDescent="0.15">
      <c r="A271" s="79" t="s">
        <v>659</v>
      </c>
      <c r="B271" s="78">
        <v>1323</v>
      </c>
    </row>
    <row r="272" spans="1:2" x14ac:dyDescent="0.15">
      <c r="A272" s="79" t="s">
        <v>660</v>
      </c>
      <c r="B272" s="78">
        <v>1326</v>
      </c>
    </row>
    <row r="273" spans="1:2" x14ac:dyDescent="0.15">
      <c r="A273" s="79" t="s">
        <v>661</v>
      </c>
      <c r="B273" s="78">
        <v>1327</v>
      </c>
    </row>
    <row r="274" spans="1:2" x14ac:dyDescent="0.15">
      <c r="A274" s="79" t="s">
        <v>662</v>
      </c>
      <c r="B274" s="78">
        <v>1333</v>
      </c>
    </row>
    <row r="275" spans="1:2" x14ac:dyDescent="0.15">
      <c r="A275" s="79" t="s">
        <v>663</v>
      </c>
      <c r="B275" s="78">
        <v>1336</v>
      </c>
    </row>
    <row r="276" spans="1:2" x14ac:dyDescent="0.15">
      <c r="A276" s="79" t="s">
        <v>664</v>
      </c>
      <c r="B276" s="78">
        <v>1341</v>
      </c>
    </row>
    <row r="277" spans="1:2" x14ac:dyDescent="0.15">
      <c r="A277" s="79" t="s">
        <v>665</v>
      </c>
      <c r="B277" s="78">
        <v>1344</v>
      </c>
    </row>
    <row r="278" spans="1:2" x14ac:dyDescent="0.15">
      <c r="A278" s="79" t="s">
        <v>666</v>
      </c>
      <c r="B278" s="78">
        <v>1345</v>
      </c>
    </row>
    <row r="279" spans="1:2" x14ac:dyDescent="0.15">
      <c r="A279" s="79" t="s">
        <v>667</v>
      </c>
      <c r="B279" s="78">
        <v>1346</v>
      </c>
    </row>
    <row r="280" spans="1:2" x14ac:dyDescent="0.15">
      <c r="A280" s="79" t="s">
        <v>668</v>
      </c>
      <c r="B280" s="78">
        <v>1348</v>
      </c>
    </row>
    <row r="281" spans="1:2" x14ac:dyDescent="0.15">
      <c r="A281" s="79" t="s">
        <v>669</v>
      </c>
      <c r="B281" s="78">
        <v>1349</v>
      </c>
    </row>
    <row r="282" spans="1:2" x14ac:dyDescent="0.15">
      <c r="A282" s="79" t="s">
        <v>670</v>
      </c>
      <c r="B282" s="78">
        <v>1351</v>
      </c>
    </row>
    <row r="283" spans="1:2" x14ac:dyDescent="0.15">
      <c r="A283" s="79" t="s">
        <v>671</v>
      </c>
      <c r="B283" s="78">
        <v>1352</v>
      </c>
    </row>
    <row r="284" spans="1:2" x14ac:dyDescent="0.15">
      <c r="A284" s="79" t="s">
        <v>672</v>
      </c>
      <c r="B284" s="78">
        <v>1356</v>
      </c>
    </row>
    <row r="285" spans="1:2" x14ac:dyDescent="0.15">
      <c r="A285" s="79" t="s">
        <v>673</v>
      </c>
      <c r="B285" s="78">
        <v>1358</v>
      </c>
    </row>
    <row r="286" spans="1:2" x14ac:dyDescent="0.15">
      <c r="A286" s="79" t="s">
        <v>674</v>
      </c>
      <c r="B286" s="78">
        <v>1360</v>
      </c>
    </row>
    <row r="287" spans="1:2" x14ac:dyDescent="0.15">
      <c r="A287" s="79" t="s">
        <v>675</v>
      </c>
      <c r="B287" s="78">
        <v>1370</v>
      </c>
    </row>
    <row r="288" spans="1:2" x14ac:dyDescent="0.15">
      <c r="A288" s="79" t="s">
        <v>676</v>
      </c>
      <c r="B288" s="78">
        <v>1371</v>
      </c>
    </row>
    <row r="289" spans="1:2" x14ac:dyDescent="0.15">
      <c r="A289" s="79" t="s">
        <v>677</v>
      </c>
      <c r="B289" s="78">
        <v>1373</v>
      </c>
    </row>
    <row r="290" spans="1:2" x14ac:dyDescent="0.15">
      <c r="A290" s="79" t="s">
        <v>678</v>
      </c>
      <c r="B290" s="78">
        <v>1374</v>
      </c>
    </row>
    <row r="291" spans="1:2" x14ac:dyDescent="0.15">
      <c r="A291" s="79" t="s">
        <v>679</v>
      </c>
      <c r="B291" s="78">
        <v>1375</v>
      </c>
    </row>
    <row r="292" spans="1:2" x14ac:dyDescent="0.15">
      <c r="A292" s="79" t="s">
        <v>680</v>
      </c>
      <c r="B292" s="78">
        <v>1376</v>
      </c>
    </row>
    <row r="293" spans="1:2" x14ac:dyDescent="0.15">
      <c r="A293" s="79" t="s">
        <v>681</v>
      </c>
      <c r="B293" s="78">
        <v>1377</v>
      </c>
    </row>
    <row r="294" spans="1:2" x14ac:dyDescent="0.15">
      <c r="A294" s="79" t="s">
        <v>682</v>
      </c>
      <c r="B294" s="78">
        <v>1379</v>
      </c>
    </row>
    <row r="295" spans="1:2" x14ac:dyDescent="0.15">
      <c r="A295" s="79" t="s">
        <v>683</v>
      </c>
      <c r="B295" s="78">
        <v>1380</v>
      </c>
    </row>
    <row r="296" spans="1:2" x14ac:dyDescent="0.15">
      <c r="A296" s="79" t="s">
        <v>684</v>
      </c>
      <c r="B296" s="78">
        <v>1385</v>
      </c>
    </row>
    <row r="297" spans="1:2" x14ac:dyDescent="0.15">
      <c r="A297" s="79" t="s">
        <v>685</v>
      </c>
      <c r="B297" s="78">
        <v>1386</v>
      </c>
    </row>
    <row r="298" spans="1:2" x14ac:dyDescent="0.15">
      <c r="A298" s="79" t="s">
        <v>686</v>
      </c>
      <c r="B298" s="78">
        <v>1390</v>
      </c>
    </row>
    <row r="299" spans="1:2" x14ac:dyDescent="0.15">
      <c r="A299" s="79" t="s">
        <v>687</v>
      </c>
      <c r="B299" s="78">
        <v>1391</v>
      </c>
    </row>
    <row r="300" spans="1:2" x14ac:dyDescent="0.15">
      <c r="A300" s="79" t="s">
        <v>688</v>
      </c>
      <c r="B300" s="78">
        <v>1392</v>
      </c>
    </row>
    <row r="301" spans="1:2" x14ac:dyDescent="0.15">
      <c r="A301" s="79" t="s">
        <v>689</v>
      </c>
      <c r="B301" s="78">
        <v>1393</v>
      </c>
    </row>
    <row r="302" spans="1:2" x14ac:dyDescent="0.15">
      <c r="A302" s="79" t="s">
        <v>690</v>
      </c>
      <c r="B302" s="78">
        <v>1394</v>
      </c>
    </row>
    <row r="303" spans="1:2" x14ac:dyDescent="0.15">
      <c r="A303" s="79" t="s">
        <v>691</v>
      </c>
      <c r="B303" s="78">
        <v>1396</v>
      </c>
    </row>
    <row r="304" spans="1:2" x14ac:dyDescent="0.15">
      <c r="A304" s="79" t="s">
        <v>692</v>
      </c>
      <c r="B304" s="78">
        <v>1401</v>
      </c>
    </row>
    <row r="305" spans="1:2" x14ac:dyDescent="0.15">
      <c r="A305" s="79" t="s">
        <v>693</v>
      </c>
      <c r="B305" s="78">
        <v>1402</v>
      </c>
    </row>
    <row r="306" spans="1:2" x14ac:dyDescent="0.15">
      <c r="A306" s="79" t="s">
        <v>694</v>
      </c>
      <c r="B306" s="78">
        <v>1404</v>
      </c>
    </row>
    <row r="307" spans="1:2" x14ac:dyDescent="0.15">
      <c r="A307" s="79" t="s">
        <v>695</v>
      </c>
      <c r="B307" s="78">
        <v>1405</v>
      </c>
    </row>
    <row r="308" spans="1:2" x14ac:dyDescent="0.15">
      <c r="A308" s="79" t="s">
        <v>696</v>
      </c>
      <c r="B308" s="78">
        <v>1406</v>
      </c>
    </row>
    <row r="309" spans="1:2" x14ac:dyDescent="0.15">
      <c r="A309" s="79" t="s">
        <v>697</v>
      </c>
      <c r="B309" s="78">
        <v>1412</v>
      </c>
    </row>
    <row r="310" spans="1:2" x14ac:dyDescent="0.15">
      <c r="A310" s="79" t="s">
        <v>698</v>
      </c>
      <c r="B310" s="78">
        <v>1413</v>
      </c>
    </row>
    <row r="311" spans="1:2" x14ac:dyDescent="0.15">
      <c r="A311" s="79" t="s">
        <v>699</v>
      </c>
      <c r="B311" s="78">
        <v>1440</v>
      </c>
    </row>
    <row r="312" spans="1:2" x14ac:dyDescent="0.15">
      <c r="A312" s="79" t="s">
        <v>700</v>
      </c>
      <c r="B312" s="78">
        <v>1442</v>
      </c>
    </row>
    <row r="313" spans="1:2" x14ac:dyDescent="0.15">
      <c r="A313" s="79" t="s">
        <v>701</v>
      </c>
      <c r="B313" s="78">
        <v>1444</v>
      </c>
    </row>
    <row r="314" spans="1:2" x14ac:dyDescent="0.15">
      <c r="A314" s="79" t="s">
        <v>702</v>
      </c>
      <c r="B314" s="78">
        <v>1448</v>
      </c>
    </row>
    <row r="315" spans="1:2" x14ac:dyDescent="0.15">
      <c r="A315" s="79" t="s">
        <v>703</v>
      </c>
      <c r="B315" s="78">
        <v>1470</v>
      </c>
    </row>
    <row r="316" spans="1:2" x14ac:dyDescent="0.15">
      <c r="A316" s="79" t="s">
        <v>704</v>
      </c>
      <c r="B316" s="78">
        <v>1471</v>
      </c>
    </row>
    <row r="317" spans="1:2" x14ac:dyDescent="0.15">
      <c r="A317" s="79" t="s">
        <v>705</v>
      </c>
      <c r="B317" s="78">
        <v>1473</v>
      </c>
    </row>
    <row r="318" spans="1:2" x14ac:dyDescent="0.15">
      <c r="A318" s="79" t="s">
        <v>706</v>
      </c>
      <c r="B318" s="78">
        <v>1475</v>
      </c>
    </row>
    <row r="319" spans="1:2" x14ac:dyDescent="0.15">
      <c r="A319" s="79" t="s">
        <v>707</v>
      </c>
      <c r="B319" s="78">
        <v>1501</v>
      </c>
    </row>
    <row r="320" spans="1:2" x14ac:dyDescent="0.15">
      <c r="A320" s="79" t="s">
        <v>708</v>
      </c>
      <c r="B320" s="78">
        <v>1502</v>
      </c>
    </row>
    <row r="321" spans="1:2" x14ac:dyDescent="0.15">
      <c r="A321" s="79" t="s">
        <v>709</v>
      </c>
      <c r="B321" s="78">
        <v>1503</v>
      </c>
    </row>
    <row r="322" spans="1:2" x14ac:dyDescent="0.15">
      <c r="A322" s="79" t="s">
        <v>710</v>
      </c>
      <c r="B322" s="78">
        <v>1505</v>
      </c>
    </row>
    <row r="323" spans="1:2" x14ac:dyDescent="0.15">
      <c r="A323" s="79" t="s">
        <v>711</v>
      </c>
      <c r="B323" s="78">
        <v>1506</v>
      </c>
    </row>
    <row r="324" spans="1:2" x14ac:dyDescent="0.15">
      <c r="A324" s="79" t="s">
        <v>712</v>
      </c>
      <c r="B324" s="78">
        <v>1507</v>
      </c>
    </row>
    <row r="325" spans="1:2" x14ac:dyDescent="0.15">
      <c r="A325" s="79" t="s">
        <v>713</v>
      </c>
      <c r="B325" s="78">
        <v>1513</v>
      </c>
    </row>
    <row r="326" spans="1:2" x14ac:dyDescent="0.15">
      <c r="A326" s="79" t="s">
        <v>714</v>
      </c>
      <c r="B326" s="78">
        <v>1515</v>
      </c>
    </row>
    <row r="327" spans="1:2" x14ac:dyDescent="0.15">
      <c r="A327" s="79" t="s">
        <v>715</v>
      </c>
      <c r="B327" s="78">
        <v>1517</v>
      </c>
    </row>
    <row r="328" spans="1:2" x14ac:dyDescent="0.15">
      <c r="A328" s="79" t="s">
        <v>716</v>
      </c>
      <c r="B328" s="78">
        <v>1530</v>
      </c>
    </row>
    <row r="329" spans="1:2" x14ac:dyDescent="0.15">
      <c r="A329" s="79" t="s">
        <v>717</v>
      </c>
      <c r="B329" s="78">
        <v>1531</v>
      </c>
    </row>
    <row r="330" spans="1:2" x14ac:dyDescent="0.15">
      <c r="A330" s="79" t="s">
        <v>718</v>
      </c>
      <c r="B330" s="78">
        <v>1532</v>
      </c>
    </row>
    <row r="331" spans="1:2" x14ac:dyDescent="0.15">
      <c r="A331" s="79" t="s">
        <v>719</v>
      </c>
      <c r="B331" s="78">
        <v>1533</v>
      </c>
    </row>
    <row r="332" spans="1:2" x14ac:dyDescent="0.15">
      <c r="A332" s="79" t="s">
        <v>720</v>
      </c>
      <c r="B332" s="78">
        <v>1534</v>
      </c>
    </row>
    <row r="333" spans="1:2" x14ac:dyDescent="0.15">
      <c r="A333" s="79" t="s">
        <v>721</v>
      </c>
      <c r="B333" s="78">
        <v>1538</v>
      </c>
    </row>
    <row r="334" spans="1:2" x14ac:dyDescent="0.15">
      <c r="A334" s="79" t="s">
        <v>722</v>
      </c>
      <c r="B334" s="78">
        <v>1550</v>
      </c>
    </row>
    <row r="335" spans="1:2" x14ac:dyDescent="0.15">
      <c r="A335" s="79" t="s">
        <v>723</v>
      </c>
      <c r="B335" s="78">
        <v>1551</v>
      </c>
    </row>
    <row r="336" spans="1:2" x14ac:dyDescent="0.15">
      <c r="A336" s="79" t="s">
        <v>724</v>
      </c>
      <c r="B336" s="78">
        <v>1552</v>
      </c>
    </row>
    <row r="337" spans="1:2" x14ac:dyDescent="0.15">
      <c r="A337" s="79" t="s">
        <v>725</v>
      </c>
      <c r="B337" s="78">
        <v>1553</v>
      </c>
    </row>
    <row r="338" spans="1:2" x14ac:dyDescent="0.15">
      <c r="A338" s="79" t="s">
        <v>726</v>
      </c>
      <c r="B338" s="78">
        <v>1554</v>
      </c>
    </row>
    <row r="339" spans="1:2" x14ac:dyDescent="0.15">
      <c r="A339" s="79" t="s">
        <v>727</v>
      </c>
      <c r="B339" s="78">
        <v>1555</v>
      </c>
    </row>
    <row r="340" spans="1:2" x14ac:dyDescent="0.15">
      <c r="A340" s="79" t="s">
        <v>728</v>
      </c>
      <c r="B340" s="78">
        <v>1556</v>
      </c>
    </row>
    <row r="341" spans="1:2" x14ac:dyDescent="0.15">
      <c r="A341" s="79" t="s">
        <v>729</v>
      </c>
      <c r="B341" s="78">
        <v>1557</v>
      </c>
    </row>
    <row r="342" spans="1:2" x14ac:dyDescent="0.15">
      <c r="A342" s="79" t="s">
        <v>730</v>
      </c>
      <c r="B342" s="78">
        <v>1559</v>
      </c>
    </row>
    <row r="343" spans="1:2" x14ac:dyDescent="0.15">
      <c r="A343" s="79" t="s">
        <v>731</v>
      </c>
      <c r="B343" s="78">
        <v>1560</v>
      </c>
    </row>
    <row r="344" spans="1:2" x14ac:dyDescent="0.15">
      <c r="A344" s="79" t="s">
        <v>732</v>
      </c>
      <c r="B344" s="78">
        <v>1561</v>
      </c>
    </row>
    <row r="345" spans="1:2" x14ac:dyDescent="0.15">
      <c r="A345" s="79" t="s">
        <v>733</v>
      </c>
      <c r="B345" s="78">
        <v>1562</v>
      </c>
    </row>
    <row r="346" spans="1:2" x14ac:dyDescent="0.15">
      <c r="A346" s="79" t="s">
        <v>734</v>
      </c>
      <c r="B346" s="78">
        <v>1563</v>
      </c>
    </row>
    <row r="347" spans="1:2" x14ac:dyDescent="0.15">
      <c r="A347" s="79" t="s">
        <v>735</v>
      </c>
      <c r="B347" s="78">
        <v>1565</v>
      </c>
    </row>
    <row r="348" spans="1:2" x14ac:dyDescent="0.15">
      <c r="A348" s="79" t="s">
        <v>736</v>
      </c>
      <c r="B348" s="78">
        <v>1566</v>
      </c>
    </row>
    <row r="349" spans="1:2" x14ac:dyDescent="0.15">
      <c r="A349" s="79" t="s">
        <v>737</v>
      </c>
      <c r="B349" s="78">
        <v>1580</v>
      </c>
    </row>
    <row r="350" spans="1:2" x14ac:dyDescent="0.15">
      <c r="A350" s="79" t="s">
        <v>738</v>
      </c>
      <c r="B350" s="78">
        <v>1581</v>
      </c>
    </row>
    <row r="351" spans="1:2" x14ac:dyDescent="0.15">
      <c r="A351" s="79" t="s">
        <v>739</v>
      </c>
      <c r="B351" s="78">
        <v>1583</v>
      </c>
    </row>
    <row r="352" spans="1:2" x14ac:dyDescent="0.15">
      <c r="A352" s="79" t="s">
        <v>740</v>
      </c>
      <c r="B352" s="78">
        <v>1585</v>
      </c>
    </row>
    <row r="353" spans="1:2" x14ac:dyDescent="0.15">
      <c r="A353" s="79" t="s">
        <v>741</v>
      </c>
      <c r="B353" s="78">
        <v>1602</v>
      </c>
    </row>
    <row r="354" spans="1:2" x14ac:dyDescent="0.15">
      <c r="A354" s="79" t="s">
        <v>742</v>
      </c>
      <c r="B354" s="78">
        <v>1603</v>
      </c>
    </row>
    <row r="355" spans="1:2" x14ac:dyDescent="0.15">
      <c r="A355" s="79" t="s">
        <v>743</v>
      </c>
      <c r="B355" s="78">
        <v>1604</v>
      </c>
    </row>
    <row r="356" spans="1:2" x14ac:dyDescent="0.15">
      <c r="A356" s="79" t="s">
        <v>744</v>
      </c>
      <c r="B356" s="78">
        <v>1610</v>
      </c>
    </row>
    <row r="357" spans="1:2" x14ac:dyDescent="0.15">
      <c r="A357" s="79" t="s">
        <v>745</v>
      </c>
      <c r="B357" s="78">
        <v>1611</v>
      </c>
    </row>
    <row r="358" spans="1:2" x14ac:dyDescent="0.15">
      <c r="A358" s="79" t="s">
        <v>746</v>
      </c>
      <c r="B358" s="78">
        <v>1620</v>
      </c>
    </row>
    <row r="359" spans="1:2" x14ac:dyDescent="0.15">
      <c r="A359" s="79" t="s">
        <v>747</v>
      </c>
      <c r="B359" s="78">
        <v>1630</v>
      </c>
    </row>
    <row r="360" spans="1:2" x14ac:dyDescent="0.15">
      <c r="A360" s="79" t="s">
        <v>748</v>
      </c>
      <c r="B360" s="78">
        <v>1633</v>
      </c>
    </row>
    <row r="361" spans="1:2" x14ac:dyDescent="0.15">
      <c r="A361" s="79" t="s">
        <v>749</v>
      </c>
      <c r="B361" s="78">
        <v>1635</v>
      </c>
    </row>
    <row r="362" spans="1:2" x14ac:dyDescent="0.15">
      <c r="A362" s="79" t="s">
        <v>750</v>
      </c>
      <c r="B362" s="78">
        <v>1636</v>
      </c>
    </row>
    <row r="363" spans="1:2" x14ac:dyDescent="0.15">
      <c r="A363" s="79" t="s">
        <v>751</v>
      </c>
      <c r="B363" s="78">
        <v>1643</v>
      </c>
    </row>
    <row r="364" spans="1:2" x14ac:dyDescent="0.15">
      <c r="A364" s="79" t="s">
        <v>752</v>
      </c>
      <c r="B364" s="78">
        <v>1645</v>
      </c>
    </row>
    <row r="365" spans="1:2" x14ac:dyDescent="0.15">
      <c r="A365" s="79" t="s">
        <v>753</v>
      </c>
      <c r="B365" s="78">
        <v>1656</v>
      </c>
    </row>
    <row r="366" spans="1:2" x14ac:dyDescent="0.15">
      <c r="A366" s="79" t="s">
        <v>754</v>
      </c>
      <c r="B366" s="78">
        <v>1666</v>
      </c>
    </row>
    <row r="367" spans="1:2" x14ac:dyDescent="0.15">
      <c r="A367" s="79" t="s">
        <v>755</v>
      </c>
      <c r="B367" s="78">
        <v>1667</v>
      </c>
    </row>
    <row r="368" spans="1:2" x14ac:dyDescent="0.15">
      <c r="A368" s="79" t="s">
        <v>756</v>
      </c>
      <c r="B368" s="78">
        <v>1668</v>
      </c>
    </row>
    <row r="369" spans="1:2" x14ac:dyDescent="0.15">
      <c r="A369" s="79" t="s">
        <v>757</v>
      </c>
      <c r="B369" s="78">
        <v>1671</v>
      </c>
    </row>
    <row r="370" spans="1:2" x14ac:dyDescent="0.15">
      <c r="A370" s="79" t="s">
        <v>758</v>
      </c>
      <c r="B370" s="78">
        <v>1674</v>
      </c>
    </row>
    <row r="371" spans="1:2" x14ac:dyDescent="0.15">
      <c r="A371" s="79" t="s">
        <v>759</v>
      </c>
      <c r="B371" s="78">
        <v>1680</v>
      </c>
    </row>
    <row r="372" spans="1:2" x14ac:dyDescent="0.15">
      <c r="A372" s="79" t="s">
        <v>760</v>
      </c>
      <c r="B372" s="78">
        <v>1685</v>
      </c>
    </row>
    <row r="373" spans="1:2" x14ac:dyDescent="0.15">
      <c r="A373" s="79" t="s">
        <v>761</v>
      </c>
      <c r="B373" s="78">
        <v>1686</v>
      </c>
    </row>
    <row r="374" spans="1:2" x14ac:dyDescent="0.15">
      <c r="A374" s="79" t="s">
        <v>762</v>
      </c>
      <c r="B374" s="78">
        <v>1687</v>
      </c>
    </row>
    <row r="375" spans="1:2" x14ac:dyDescent="0.15">
      <c r="A375" s="79" t="s">
        <v>763</v>
      </c>
      <c r="B375" s="78">
        <v>1688</v>
      </c>
    </row>
    <row r="376" spans="1:2" x14ac:dyDescent="0.15">
      <c r="A376" s="79" t="s">
        <v>764</v>
      </c>
      <c r="B376" s="78">
        <v>1689</v>
      </c>
    </row>
    <row r="377" spans="1:2" x14ac:dyDescent="0.15">
      <c r="A377" s="79" t="s">
        <v>765</v>
      </c>
      <c r="B377" s="78">
        <v>1691</v>
      </c>
    </row>
    <row r="378" spans="1:2" x14ac:dyDescent="0.15">
      <c r="A378" s="79" t="s">
        <v>766</v>
      </c>
      <c r="B378" s="78">
        <v>1692</v>
      </c>
    </row>
    <row r="379" spans="1:2" x14ac:dyDescent="0.15">
      <c r="A379" s="79" t="s">
        <v>767</v>
      </c>
      <c r="B379" s="78">
        <v>1694</v>
      </c>
    </row>
    <row r="380" spans="1:2" x14ac:dyDescent="0.15">
      <c r="A380" s="79" t="s">
        <v>768</v>
      </c>
      <c r="B380" s="78">
        <v>1695</v>
      </c>
    </row>
    <row r="381" spans="1:2" x14ac:dyDescent="0.15">
      <c r="A381" s="79" t="s">
        <v>769</v>
      </c>
      <c r="B381" s="78">
        <v>1696</v>
      </c>
    </row>
    <row r="382" spans="1:2" x14ac:dyDescent="0.15">
      <c r="A382" s="79" t="s">
        <v>770</v>
      </c>
      <c r="B382" s="78">
        <v>1701</v>
      </c>
    </row>
    <row r="383" spans="1:2" x14ac:dyDescent="0.15">
      <c r="A383" s="79" t="s">
        <v>771</v>
      </c>
      <c r="B383" s="78">
        <v>1702</v>
      </c>
    </row>
    <row r="384" spans="1:2" x14ac:dyDescent="0.15">
      <c r="A384" s="79" t="s">
        <v>772</v>
      </c>
      <c r="B384" s="78">
        <v>1703</v>
      </c>
    </row>
    <row r="385" spans="1:2" x14ac:dyDescent="0.15">
      <c r="A385" s="79" t="s">
        <v>773</v>
      </c>
      <c r="B385" s="78">
        <v>1710</v>
      </c>
    </row>
    <row r="386" spans="1:2" x14ac:dyDescent="0.15">
      <c r="A386" s="79" t="s">
        <v>774</v>
      </c>
      <c r="B386" s="78">
        <v>1711</v>
      </c>
    </row>
    <row r="387" spans="1:2" x14ac:dyDescent="0.15">
      <c r="A387" s="79" t="s">
        <v>775</v>
      </c>
      <c r="B387" s="78">
        <v>1712</v>
      </c>
    </row>
    <row r="388" spans="1:2" x14ac:dyDescent="0.15">
      <c r="A388" s="79" t="s">
        <v>776</v>
      </c>
      <c r="B388" s="78">
        <v>1732</v>
      </c>
    </row>
    <row r="389" spans="1:2" x14ac:dyDescent="0.15">
      <c r="A389" s="79" t="s">
        <v>777</v>
      </c>
      <c r="B389" s="78">
        <v>1734</v>
      </c>
    </row>
    <row r="390" spans="1:2" x14ac:dyDescent="0.15">
      <c r="A390" s="79" t="s">
        <v>778</v>
      </c>
      <c r="B390" s="78">
        <v>1735</v>
      </c>
    </row>
    <row r="391" spans="1:2" x14ac:dyDescent="0.15">
      <c r="A391" s="79" t="s">
        <v>779</v>
      </c>
      <c r="B391" s="78">
        <v>1738</v>
      </c>
    </row>
    <row r="392" spans="1:2" x14ac:dyDescent="0.15">
      <c r="A392" s="79" t="s">
        <v>780</v>
      </c>
      <c r="B392" s="78">
        <v>1740</v>
      </c>
    </row>
    <row r="393" spans="1:2" x14ac:dyDescent="0.15">
      <c r="A393" s="79" t="s">
        <v>781</v>
      </c>
      <c r="B393" s="78">
        <v>1741</v>
      </c>
    </row>
    <row r="394" spans="1:2" x14ac:dyDescent="0.15">
      <c r="A394" s="79" t="s">
        <v>782</v>
      </c>
      <c r="B394" s="78">
        <v>1743</v>
      </c>
    </row>
    <row r="395" spans="1:2" x14ac:dyDescent="0.15">
      <c r="A395" s="79" t="s">
        <v>783</v>
      </c>
      <c r="B395" s="78">
        <v>1750</v>
      </c>
    </row>
    <row r="396" spans="1:2" x14ac:dyDescent="0.15">
      <c r="A396" s="79" t="s">
        <v>784</v>
      </c>
      <c r="B396" s="78">
        <v>1752</v>
      </c>
    </row>
    <row r="397" spans="1:2" x14ac:dyDescent="0.15">
      <c r="A397" s="79" t="s">
        <v>785</v>
      </c>
      <c r="B397" s="78">
        <v>1756</v>
      </c>
    </row>
    <row r="398" spans="1:2" x14ac:dyDescent="0.15">
      <c r="A398" s="79" t="s">
        <v>786</v>
      </c>
      <c r="B398" s="78">
        <v>1758</v>
      </c>
    </row>
    <row r="399" spans="1:2" x14ac:dyDescent="0.15">
      <c r="A399" s="79" t="s">
        <v>787</v>
      </c>
      <c r="B399" s="78">
        <v>1780</v>
      </c>
    </row>
    <row r="400" spans="1:2" x14ac:dyDescent="0.15">
      <c r="A400" s="79" t="s">
        <v>788</v>
      </c>
      <c r="B400" s="78">
        <v>1781</v>
      </c>
    </row>
    <row r="401" spans="1:2" x14ac:dyDescent="0.15">
      <c r="A401" s="79" t="s">
        <v>789</v>
      </c>
      <c r="B401" s="78">
        <v>1789</v>
      </c>
    </row>
    <row r="402" spans="1:2" x14ac:dyDescent="0.15">
      <c r="A402" s="79" t="s">
        <v>790</v>
      </c>
      <c r="B402" s="78">
        <v>1801</v>
      </c>
    </row>
    <row r="403" spans="1:2" x14ac:dyDescent="0.15">
      <c r="A403" s="79" t="s">
        <v>791</v>
      </c>
      <c r="B403" s="78">
        <v>1803</v>
      </c>
    </row>
    <row r="404" spans="1:2" x14ac:dyDescent="0.15">
      <c r="A404" s="79" t="s">
        <v>792</v>
      </c>
      <c r="B404" s="78">
        <v>1830</v>
      </c>
    </row>
    <row r="405" spans="1:2" x14ac:dyDescent="0.15">
      <c r="A405" s="79" t="s">
        <v>793</v>
      </c>
      <c r="B405" s="78">
        <v>1833</v>
      </c>
    </row>
    <row r="406" spans="1:2" x14ac:dyDescent="0.15">
      <c r="A406" s="79" t="s">
        <v>794</v>
      </c>
      <c r="B406" s="78">
        <v>1860</v>
      </c>
    </row>
    <row r="407" spans="1:2" x14ac:dyDescent="0.15">
      <c r="A407" s="79" t="s">
        <v>795</v>
      </c>
      <c r="B407" s="78">
        <v>1862</v>
      </c>
    </row>
    <row r="408" spans="1:2" x14ac:dyDescent="0.15">
      <c r="A408" s="79" t="s">
        <v>796</v>
      </c>
      <c r="B408" s="78">
        <v>1864</v>
      </c>
    </row>
    <row r="409" spans="1:2" x14ac:dyDescent="0.15">
      <c r="A409" s="79" t="s">
        <v>797</v>
      </c>
      <c r="B409" s="78">
        <v>1866</v>
      </c>
    </row>
    <row r="410" spans="1:2" x14ac:dyDescent="0.15">
      <c r="A410" s="79" t="s">
        <v>798</v>
      </c>
      <c r="B410" s="78">
        <v>1880</v>
      </c>
    </row>
    <row r="411" spans="1:2" x14ac:dyDescent="0.15">
      <c r="A411" s="79" t="s">
        <v>799</v>
      </c>
      <c r="B411" s="78">
        <v>1881</v>
      </c>
    </row>
    <row r="412" spans="1:2" x14ac:dyDescent="0.15">
      <c r="A412" s="79" t="s">
        <v>800</v>
      </c>
      <c r="B412" s="78">
        <v>1901</v>
      </c>
    </row>
    <row r="413" spans="1:2" x14ac:dyDescent="0.15">
      <c r="A413" s="79" t="s">
        <v>801</v>
      </c>
      <c r="B413" s="78">
        <v>1903</v>
      </c>
    </row>
    <row r="414" spans="1:2" x14ac:dyDescent="0.15">
      <c r="A414" s="79" t="s">
        <v>802</v>
      </c>
      <c r="B414" s="78">
        <v>1908</v>
      </c>
    </row>
    <row r="415" spans="1:2" x14ac:dyDescent="0.15">
      <c r="A415" s="79" t="s">
        <v>803</v>
      </c>
      <c r="B415" s="78">
        <v>1909</v>
      </c>
    </row>
    <row r="416" spans="1:2" x14ac:dyDescent="0.15">
      <c r="A416" s="79" t="s">
        <v>804</v>
      </c>
      <c r="B416" s="78">
        <v>1910</v>
      </c>
    </row>
    <row r="417" spans="1:2" x14ac:dyDescent="0.15">
      <c r="A417" s="79" t="s">
        <v>805</v>
      </c>
      <c r="B417" s="78">
        <v>1913</v>
      </c>
    </row>
    <row r="418" spans="1:2" x14ac:dyDescent="0.15">
      <c r="A418" s="79" t="s">
        <v>806</v>
      </c>
      <c r="B418" s="78">
        <v>1917</v>
      </c>
    </row>
    <row r="419" spans="1:2" x14ac:dyDescent="0.15">
      <c r="A419" s="79" t="s">
        <v>807</v>
      </c>
      <c r="B419" s="78">
        <v>1920</v>
      </c>
    </row>
    <row r="420" spans="1:2" x14ac:dyDescent="0.15">
      <c r="A420" s="79" t="s">
        <v>808</v>
      </c>
      <c r="B420" s="78">
        <v>1930</v>
      </c>
    </row>
    <row r="421" spans="1:2" x14ac:dyDescent="0.15">
      <c r="A421" s="79" t="s">
        <v>809</v>
      </c>
      <c r="B421" s="78">
        <v>1931</v>
      </c>
    </row>
    <row r="422" spans="1:2" x14ac:dyDescent="0.15">
      <c r="A422" s="79" t="s">
        <v>810</v>
      </c>
      <c r="B422" s="78">
        <v>1932</v>
      </c>
    </row>
    <row r="423" spans="1:2" x14ac:dyDescent="0.15">
      <c r="A423" s="79" t="s">
        <v>811</v>
      </c>
      <c r="B423" s="78">
        <v>1933</v>
      </c>
    </row>
    <row r="424" spans="1:2" x14ac:dyDescent="0.15">
      <c r="A424" s="79" t="s">
        <v>812</v>
      </c>
      <c r="B424" s="78">
        <v>1942</v>
      </c>
    </row>
    <row r="425" spans="1:2" x14ac:dyDescent="0.15">
      <c r="A425" s="79" t="s">
        <v>813</v>
      </c>
      <c r="B425" s="78">
        <v>1951</v>
      </c>
    </row>
    <row r="426" spans="1:2" x14ac:dyDescent="0.15">
      <c r="A426" s="79" t="s">
        <v>814</v>
      </c>
      <c r="B426" s="78">
        <v>1952</v>
      </c>
    </row>
    <row r="427" spans="1:2" x14ac:dyDescent="0.15">
      <c r="A427" s="79" t="s">
        <v>815</v>
      </c>
      <c r="B427" s="78">
        <v>1954</v>
      </c>
    </row>
    <row r="428" spans="1:2" x14ac:dyDescent="0.15">
      <c r="A428" s="79" t="s">
        <v>816</v>
      </c>
      <c r="B428" s="78">
        <v>1955</v>
      </c>
    </row>
    <row r="429" spans="1:2" x14ac:dyDescent="0.15">
      <c r="A429" s="79" t="s">
        <v>817</v>
      </c>
      <c r="B429" s="78">
        <v>1960</v>
      </c>
    </row>
    <row r="430" spans="1:2" x14ac:dyDescent="0.15">
      <c r="A430" s="79" t="s">
        <v>818</v>
      </c>
      <c r="B430" s="78">
        <v>1962</v>
      </c>
    </row>
    <row r="431" spans="1:2" x14ac:dyDescent="0.15">
      <c r="A431" s="79" t="s">
        <v>819</v>
      </c>
      <c r="B431" s="78">
        <v>1968</v>
      </c>
    </row>
    <row r="432" spans="1:2" x14ac:dyDescent="0.15">
      <c r="A432" s="79" t="s">
        <v>820</v>
      </c>
      <c r="B432" s="78">
        <v>1980</v>
      </c>
    </row>
    <row r="433" spans="1:2" x14ac:dyDescent="0.15">
      <c r="A433" s="79" t="s">
        <v>821</v>
      </c>
      <c r="B433" s="78">
        <v>1982</v>
      </c>
    </row>
    <row r="434" spans="1:2" x14ac:dyDescent="0.15">
      <c r="A434" s="79" t="s">
        <v>822</v>
      </c>
      <c r="B434" s="78">
        <v>1985</v>
      </c>
    </row>
    <row r="435" spans="1:2" x14ac:dyDescent="0.15">
      <c r="A435" s="79" t="s">
        <v>823</v>
      </c>
      <c r="B435" s="78">
        <v>1990</v>
      </c>
    </row>
    <row r="436" spans="1:2" x14ac:dyDescent="0.15">
      <c r="A436" s="79" t="s">
        <v>824</v>
      </c>
      <c r="B436" s="78">
        <v>1991</v>
      </c>
    </row>
    <row r="437" spans="1:2" x14ac:dyDescent="0.15">
      <c r="A437" s="79" t="s">
        <v>825</v>
      </c>
      <c r="B437" s="78">
        <v>1993</v>
      </c>
    </row>
    <row r="438" spans="1:2" x14ac:dyDescent="0.15">
      <c r="A438" s="79" t="s">
        <v>826</v>
      </c>
      <c r="B438" s="78">
        <v>1996</v>
      </c>
    </row>
    <row r="439" spans="1:2" x14ac:dyDescent="0.15">
      <c r="A439" s="79" t="s">
        <v>827</v>
      </c>
      <c r="B439" s="78">
        <v>2004</v>
      </c>
    </row>
    <row r="440" spans="1:2" x14ac:dyDescent="0.15">
      <c r="A440" s="79" t="s">
        <v>828</v>
      </c>
      <c r="B440" s="78">
        <v>2010</v>
      </c>
    </row>
    <row r="441" spans="1:2" x14ac:dyDescent="0.15">
      <c r="A441" s="79" t="s">
        <v>829</v>
      </c>
      <c r="B441" s="78">
        <v>2011</v>
      </c>
    </row>
    <row r="442" spans="1:2" x14ac:dyDescent="0.15">
      <c r="A442" s="79" t="s">
        <v>830</v>
      </c>
      <c r="B442" s="78">
        <v>2013</v>
      </c>
    </row>
    <row r="443" spans="1:2" x14ac:dyDescent="0.15">
      <c r="A443" s="79" t="s">
        <v>831</v>
      </c>
      <c r="B443" s="78">
        <v>2014</v>
      </c>
    </row>
    <row r="444" spans="1:2" x14ac:dyDescent="0.15">
      <c r="A444" s="79" t="s">
        <v>832</v>
      </c>
      <c r="B444" s="78">
        <v>2017</v>
      </c>
    </row>
    <row r="445" spans="1:2" x14ac:dyDescent="0.15">
      <c r="A445" s="79" t="s">
        <v>833</v>
      </c>
      <c r="B445" s="78">
        <v>2019</v>
      </c>
    </row>
    <row r="446" spans="1:2" x14ac:dyDescent="0.15">
      <c r="A446" s="79" t="s">
        <v>834</v>
      </c>
      <c r="B446" s="78">
        <v>2024</v>
      </c>
    </row>
    <row r="447" spans="1:2" x14ac:dyDescent="0.15">
      <c r="A447" s="79" t="s">
        <v>835</v>
      </c>
      <c r="B447" s="78">
        <v>2025</v>
      </c>
    </row>
    <row r="448" spans="1:2" x14ac:dyDescent="0.15">
      <c r="A448" s="79" t="s">
        <v>836</v>
      </c>
      <c r="B448" s="78">
        <v>2030</v>
      </c>
    </row>
    <row r="449" spans="1:2" x14ac:dyDescent="0.15">
      <c r="A449" s="79" t="s">
        <v>837</v>
      </c>
      <c r="B449" s="78">
        <v>2045</v>
      </c>
    </row>
    <row r="450" spans="1:2" x14ac:dyDescent="0.15">
      <c r="A450" s="79" t="s">
        <v>838</v>
      </c>
      <c r="B450" s="78">
        <v>2049</v>
      </c>
    </row>
    <row r="451" spans="1:2" x14ac:dyDescent="0.15">
      <c r="A451" s="79" t="s">
        <v>839</v>
      </c>
      <c r="B451" s="78">
        <v>2060</v>
      </c>
    </row>
    <row r="452" spans="1:2" x14ac:dyDescent="0.15">
      <c r="A452" s="79" t="s">
        <v>840</v>
      </c>
      <c r="B452" s="78">
        <v>2061</v>
      </c>
    </row>
    <row r="453" spans="1:2" x14ac:dyDescent="0.15">
      <c r="A453" s="79" t="s">
        <v>841</v>
      </c>
      <c r="B453" s="78">
        <v>2062</v>
      </c>
    </row>
    <row r="454" spans="1:2" x14ac:dyDescent="0.15">
      <c r="A454" s="79" t="s">
        <v>842</v>
      </c>
      <c r="B454" s="78">
        <v>2063</v>
      </c>
    </row>
    <row r="455" spans="1:2" x14ac:dyDescent="0.15">
      <c r="A455" s="79" t="s">
        <v>843</v>
      </c>
      <c r="B455" s="78">
        <v>2075</v>
      </c>
    </row>
    <row r="456" spans="1:2" x14ac:dyDescent="0.15">
      <c r="A456" s="79" t="s">
        <v>844</v>
      </c>
      <c r="B456" s="78">
        <v>2083</v>
      </c>
    </row>
    <row r="457" spans="1:2" x14ac:dyDescent="0.15">
      <c r="A457" s="79" t="s">
        <v>845</v>
      </c>
      <c r="B457" s="78">
        <v>2084</v>
      </c>
    </row>
    <row r="458" spans="1:2" x14ac:dyDescent="0.15">
      <c r="A458" s="79" t="s">
        <v>846</v>
      </c>
      <c r="B458" s="78">
        <v>2085</v>
      </c>
    </row>
    <row r="459" spans="1:2" x14ac:dyDescent="0.15">
      <c r="A459" s="79" t="s">
        <v>847</v>
      </c>
      <c r="B459" s="78">
        <v>2087</v>
      </c>
    </row>
    <row r="460" spans="1:2" x14ac:dyDescent="0.15">
      <c r="A460" s="79" t="s">
        <v>848</v>
      </c>
      <c r="B460" s="78">
        <v>2090</v>
      </c>
    </row>
    <row r="461" spans="1:2" x14ac:dyDescent="0.15">
      <c r="A461" s="79" t="s">
        <v>849</v>
      </c>
      <c r="B461" s="78">
        <v>2092</v>
      </c>
    </row>
    <row r="462" spans="1:2" x14ac:dyDescent="0.15">
      <c r="A462" s="79" t="s">
        <v>850</v>
      </c>
      <c r="B462" s="78">
        <v>2095</v>
      </c>
    </row>
    <row r="463" spans="1:2" x14ac:dyDescent="0.15">
      <c r="A463" s="79" t="s">
        <v>851</v>
      </c>
      <c r="B463" s="78">
        <v>2096</v>
      </c>
    </row>
    <row r="464" spans="1:2" x14ac:dyDescent="0.15">
      <c r="A464" s="79" t="s">
        <v>852</v>
      </c>
      <c r="B464" s="78">
        <v>2101</v>
      </c>
    </row>
    <row r="465" spans="1:2" x14ac:dyDescent="0.15">
      <c r="A465" s="79" t="s">
        <v>853</v>
      </c>
      <c r="B465" s="78">
        <v>2122</v>
      </c>
    </row>
    <row r="466" spans="1:2" x14ac:dyDescent="0.15">
      <c r="A466" s="79" t="s">
        <v>854</v>
      </c>
      <c r="B466" s="78">
        <v>2125</v>
      </c>
    </row>
    <row r="467" spans="1:2" x14ac:dyDescent="0.15">
      <c r="A467" s="79" t="s">
        <v>855</v>
      </c>
      <c r="B467" s="78">
        <v>2143</v>
      </c>
    </row>
    <row r="468" spans="1:2" x14ac:dyDescent="0.15">
      <c r="A468" s="79" t="s">
        <v>856</v>
      </c>
      <c r="B468" s="78">
        <v>2146</v>
      </c>
    </row>
    <row r="469" spans="1:2" x14ac:dyDescent="0.15">
      <c r="A469" s="79" t="s">
        <v>857</v>
      </c>
      <c r="B469" s="78">
        <v>2149</v>
      </c>
    </row>
    <row r="470" spans="1:2" x14ac:dyDescent="0.15">
      <c r="A470" s="79" t="s">
        <v>858</v>
      </c>
      <c r="B470" s="78">
        <v>2151</v>
      </c>
    </row>
    <row r="471" spans="1:2" x14ac:dyDescent="0.15">
      <c r="A471" s="79" t="s">
        <v>859</v>
      </c>
      <c r="B471" s="78">
        <v>2162</v>
      </c>
    </row>
    <row r="472" spans="1:2" x14ac:dyDescent="0.15">
      <c r="A472" s="79" t="s">
        <v>860</v>
      </c>
      <c r="B472" s="78">
        <v>2165</v>
      </c>
    </row>
    <row r="473" spans="1:2" x14ac:dyDescent="0.15">
      <c r="A473" s="79" t="s">
        <v>861</v>
      </c>
      <c r="B473" s="78">
        <v>2167</v>
      </c>
    </row>
    <row r="474" spans="1:2" x14ac:dyDescent="0.15">
      <c r="A474" s="79" t="s">
        <v>862</v>
      </c>
      <c r="B474" s="78">
        <v>2180</v>
      </c>
    </row>
    <row r="475" spans="1:2" x14ac:dyDescent="0.15">
      <c r="A475" s="79" t="s">
        <v>863</v>
      </c>
      <c r="B475" s="78">
        <v>2184</v>
      </c>
    </row>
    <row r="476" spans="1:2" x14ac:dyDescent="0.15">
      <c r="A476" s="79" t="s">
        <v>864</v>
      </c>
      <c r="B476" s="78">
        <v>2190</v>
      </c>
    </row>
    <row r="477" spans="1:2" x14ac:dyDescent="0.15">
      <c r="A477" s="79" t="s">
        <v>865</v>
      </c>
      <c r="B477" s="78">
        <v>2202</v>
      </c>
    </row>
    <row r="478" spans="1:2" x14ac:dyDescent="0.15">
      <c r="A478" s="79" t="s">
        <v>866</v>
      </c>
      <c r="B478" s="78">
        <v>2210</v>
      </c>
    </row>
    <row r="479" spans="1:2" x14ac:dyDescent="0.15">
      <c r="A479" s="79" t="s">
        <v>867</v>
      </c>
      <c r="B479" s="78">
        <v>2211</v>
      </c>
    </row>
    <row r="480" spans="1:2" x14ac:dyDescent="0.15">
      <c r="A480" s="79" t="s">
        <v>868</v>
      </c>
      <c r="B480" s="78">
        <v>2213</v>
      </c>
    </row>
    <row r="481" spans="1:2" x14ac:dyDescent="0.15">
      <c r="A481" s="79" t="s">
        <v>869</v>
      </c>
      <c r="B481" s="78">
        <v>2215</v>
      </c>
    </row>
    <row r="482" spans="1:2" x14ac:dyDescent="0.15">
      <c r="A482" s="79" t="s">
        <v>870</v>
      </c>
      <c r="B482" s="78">
        <v>2224</v>
      </c>
    </row>
    <row r="483" spans="1:2" x14ac:dyDescent="0.15">
      <c r="A483" s="79" t="s">
        <v>871</v>
      </c>
      <c r="B483" s="78">
        <v>2226</v>
      </c>
    </row>
    <row r="484" spans="1:2" x14ac:dyDescent="0.15">
      <c r="A484" s="79" t="s">
        <v>872</v>
      </c>
      <c r="B484" s="78">
        <v>2229</v>
      </c>
    </row>
    <row r="485" spans="1:2" x14ac:dyDescent="0.15">
      <c r="A485" s="79" t="s">
        <v>873</v>
      </c>
      <c r="B485" s="78">
        <v>2231</v>
      </c>
    </row>
    <row r="486" spans="1:2" x14ac:dyDescent="0.15">
      <c r="A486" s="79" t="s">
        <v>874</v>
      </c>
      <c r="B486" s="78">
        <v>2235</v>
      </c>
    </row>
    <row r="487" spans="1:2" x14ac:dyDescent="0.15">
      <c r="A487" s="79" t="s">
        <v>875</v>
      </c>
      <c r="B487" s="78">
        <v>2241</v>
      </c>
    </row>
    <row r="488" spans="1:2" x14ac:dyDescent="0.15">
      <c r="A488" s="79" t="s">
        <v>876</v>
      </c>
      <c r="B488" s="78">
        <v>2243</v>
      </c>
    </row>
    <row r="489" spans="1:2" x14ac:dyDescent="0.15">
      <c r="A489" s="79" t="s">
        <v>877</v>
      </c>
      <c r="B489" s="78">
        <v>2248</v>
      </c>
    </row>
    <row r="490" spans="1:2" x14ac:dyDescent="0.15">
      <c r="A490" s="79" t="s">
        <v>878</v>
      </c>
      <c r="B490" s="78">
        <v>2254</v>
      </c>
    </row>
    <row r="491" spans="1:2" x14ac:dyDescent="0.15">
      <c r="A491" s="79" t="s">
        <v>879</v>
      </c>
      <c r="B491" s="78">
        <v>2271</v>
      </c>
    </row>
    <row r="492" spans="1:2" x14ac:dyDescent="0.15">
      <c r="A492" s="79" t="s">
        <v>880</v>
      </c>
      <c r="B492" s="78">
        <v>2274</v>
      </c>
    </row>
    <row r="493" spans="1:2" x14ac:dyDescent="0.15">
      <c r="A493" s="79" t="s">
        <v>881</v>
      </c>
      <c r="B493" s="78">
        <v>2276</v>
      </c>
    </row>
    <row r="494" spans="1:2" x14ac:dyDescent="0.15">
      <c r="A494" s="79" t="s">
        <v>882</v>
      </c>
      <c r="B494" s="78">
        <v>2277</v>
      </c>
    </row>
    <row r="495" spans="1:2" x14ac:dyDescent="0.15">
      <c r="A495" s="79" t="s">
        <v>883</v>
      </c>
      <c r="B495" s="78">
        <v>2304</v>
      </c>
    </row>
    <row r="496" spans="1:2" x14ac:dyDescent="0.15">
      <c r="A496" s="79" t="s">
        <v>884</v>
      </c>
      <c r="B496" s="78">
        <v>2305</v>
      </c>
    </row>
    <row r="497" spans="1:2" x14ac:dyDescent="0.15">
      <c r="A497" s="79" t="s">
        <v>885</v>
      </c>
      <c r="B497" s="78">
        <v>2306</v>
      </c>
    </row>
    <row r="498" spans="1:2" x14ac:dyDescent="0.15">
      <c r="A498" s="79" t="s">
        <v>886</v>
      </c>
      <c r="B498" s="78">
        <v>2307</v>
      </c>
    </row>
    <row r="499" spans="1:2" x14ac:dyDescent="0.15">
      <c r="A499" s="79" t="s">
        <v>887</v>
      </c>
      <c r="B499" s="78">
        <v>2315</v>
      </c>
    </row>
    <row r="500" spans="1:2" x14ac:dyDescent="0.15">
      <c r="A500" s="79" t="s">
        <v>888</v>
      </c>
      <c r="B500" s="78">
        <v>2318</v>
      </c>
    </row>
    <row r="501" spans="1:2" x14ac:dyDescent="0.15">
      <c r="A501" s="79" t="s">
        <v>889</v>
      </c>
      <c r="B501" s="78">
        <v>2332</v>
      </c>
    </row>
    <row r="502" spans="1:2" x14ac:dyDescent="0.15">
      <c r="A502" s="79" t="s">
        <v>890</v>
      </c>
      <c r="B502" s="78">
        <v>2351</v>
      </c>
    </row>
    <row r="503" spans="1:2" x14ac:dyDescent="0.15">
      <c r="A503" s="79" t="s">
        <v>891</v>
      </c>
      <c r="B503" s="78">
        <v>2354</v>
      </c>
    </row>
    <row r="504" spans="1:2" x14ac:dyDescent="0.15">
      <c r="A504" s="79" t="s">
        <v>892</v>
      </c>
      <c r="B504" s="78">
        <v>2356</v>
      </c>
    </row>
    <row r="505" spans="1:2" x14ac:dyDescent="0.15">
      <c r="A505" s="79" t="s">
        <v>893</v>
      </c>
      <c r="B505" s="78">
        <v>2357</v>
      </c>
    </row>
    <row r="506" spans="1:2" x14ac:dyDescent="0.15">
      <c r="A506" s="79" t="s">
        <v>894</v>
      </c>
      <c r="B506" s="78">
        <v>2360</v>
      </c>
    </row>
    <row r="507" spans="1:2" x14ac:dyDescent="0.15">
      <c r="A507" s="79" t="s">
        <v>895</v>
      </c>
      <c r="B507" s="78">
        <v>2361</v>
      </c>
    </row>
    <row r="508" spans="1:2" x14ac:dyDescent="0.15">
      <c r="A508" s="79" t="s">
        <v>896</v>
      </c>
      <c r="B508" s="78">
        <v>2362</v>
      </c>
    </row>
    <row r="509" spans="1:2" x14ac:dyDescent="0.15">
      <c r="A509" s="79" t="s">
        <v>897</v>
      </c>
      <c r="B509" s="78">
        <v>2363</v>
      </c>
    </row>
    <row r="510" spans="1:2" x14ac:dyDescent="0.15">
      <c r="A510" s="79" t="s">
        <v>898</v>
      </c>
      <c r="B510" s="78">
        <v>2365</v>
      </c>
    </row>
    <row r="511" spans="1:2" x14ac:dyDescent="0.15">
      <c r="A511" s="79" t="s">
        <v>899</v>
      </c>
      <c r="B511" s="78">
        <v>2366</v>
      </c>
    </row>
    <row r="512" spans="1:2" x14ac:dyDescent="0.15">
      <c r="A512" s="79" t="s">
        <v>900</v>
      </c>
      <c r="B512" s="78">
        <v>2377</v>
      </c>
    </row>
    <row r="513" spans="1:2" x14ac:dyDescent="0.15">
      <c r="A513" s="79" t="s">
        <v>901</v>
      </c>
      <c r="B513" s="78">
        <v>2378</v>
      </c>
    </row>
    <row r="514" spans="1:2" x14ac:dyDescent="0.15">
      <c r="A514" s="79" t="s">
        <v>902</v>
      </c>
      <c r="B514" s="78">
        <v>2390</v>
      </c>
    </row>
    <row r="515" spans="1:2" x14ac:dyDescent="0.15">
      <c r="A515" s="79" t="s">
        <v>903</v>
      </c>
      <c r="B515" s="78">
        <v>2402</v>
      </c>
    </row>
    <row r="516" spans="1:2" x14ac:dyDescent="0.15">
      <c r="A516" s="79" t="s">
        <v>904</v>
      </c>
      <c r="B516" s="78">
        <v>2404</v>
      </c>
    </row>
    <row r="517" spans="1:2" x14ac:dyDescent="0.15">
      <c r="A517" s="79" t="s">
        <v>905</v>
      </c>
      <c r="B517" s="78">
        <v>2411</v>
      </c>
    </row>
    <row r="518" spans="1:2" x14ac:dyDescent="0.15">
      <c r="A518" s="79" t="s">
        <v>906</v>
      </c>
      <c r="B518" s="78">
        <v>2417</v>
      </c>
    </row>
    <row r="519" spans="1:2" x14ac:dyDescent="0.15">
      <c r="A519" s="79" t="s">
        <v>907</v>
      </c>
      <c r="B519" s="78">
        <v>2430</v>
      </c>
    </row>
    <row r="520" spans="1:2" x14ac:dyDescent="0.15">
      <c r="A520" s="79" t="s">
        <v>908</v>
      </c>
      <c r="B520" s="78">
        <v>2435</v>
      </c>
    </row>
    <row r="521" spans="1:2" x14ac:dyDescent="0.15">
      <c r="A521" s="79" t="s">
        <v>909</v>
      </c>
      <c r="B521" s="78">
        <v>2440</v>
      </c>
    </row>
    <row r="522" spans="1:2" x14ac:dyDescent="0.15">
      <c r="A522" s="79" t="s">
        <v>910</v>
      </c>
      <c r="B522" s="78">
        <v>2442</v>
      </c>
    </row>
    <row r="523" spans="1:2" x14ac:dyDescent="0.15">
      <c r="A523" s="79" t="s">
        <v>911</v>
      </c>
      <c r="B523" s="78">
        <v>2443</v>
      </c>
    </row>
    <row r="524" spans="1:2" x14ac:dyDescent="0.15">
      <c r="A524" s="79" t="s">
        <v>912</v>
      </c>
      <c r="B524" s="78">
        <v>2444</v>
      </c>
    </row>
    <row r="525" spans="1:2" x14ac:dyDescent="0.15">
      <c r="A525" s="79" t="s">
        <v>913</v>
      </c>
      <c r="B525" s="78">
        <v>2446</v>
      </c>
    </row>
    <row r="526" spans="1:2" x14ac:dyDescent="0.15">
      <c r="A526" s="79" t="s">
        <v>914</v>
      </c>
      <c r="B526" s="78">
        <v>2447</v>
      </c>
    </row>
    <row r="527" spans="1:2" x14ac:dyDescent="0.15">
      <c r="A527" s="79" t="s">
        <v>915</v>
      </c>
      <c r="B527" s="78">
        <v>2448</v>
      </c>
    </row>
    <row r="528" spans="1:2" x14ac:dyDescent="0.15">
      <c r="A528" s="79" t="s">
        <v>916</v>
      </c>
      <c r="B528" s="78">
        <v>2451</v>
      </c>
    </row>
    <row r="529" spans="1:2" x14ac:dyDescent="0.15">
      <c r="A529" s="79" t="s">
        <v>917</v>
      </c>
      <c r="B529" s="78">
        <v>2470</v>
      </c>
    </row>
    <row r="530" spans="1:2" x14ac:dyDescent="0.15">
      <c r="A530" s="79" t="s">
        <v>918</v>
      </c>
      <c r="B530" s="78">
        <v>2471</v>
      </c>
    </row>
    <row r="531" spans="1:2" x14ac:dyDescent="0.15">
      <c r="A531" s="79" t="s">
        <v>919</v>
      </c>
      <c r="B531" s="78">
        <v>2473</v>
      </c>
    </row>
    <row r="532" spans="1:2" x14ac:dyDescent="0.15">
      <c r="A532" s="78" t="s">
        <v>920</v>
      </c>
      <c r="B532" s="78">
        <v>2476</v>
      </c>
    </row>
    <row r="533" spans="1:2" x14ac:dyDescent="0.15">
      <c r="A533" s="78" t="s">
        <v>921</v>
      </c>
      <c r="B533" s="78">
        <v>2481</v>
      </c>
    </row>
    <row r="534" spans="1:2" x14ac:dyDescent="0.15">
      <c r="A534" s="78" t="s">
        <v>922</v>
      </c>
      <c r="B534" s="78">
        <v>2485</v>
      </c>
    </row>
    <row r="535" spans="1:2" x14ac:dyDescent="0.15">
      <c r="A535" s="78" t="s">
        <v>923</v>
      </c>
      <c r="B535" s="78">
        <v>2504</v>
      </c>
    </row>
    <row r="536" spans="1:2" x14ac:dyDescent="0.15">
      <c r="A536" s="78" t="s">
        <v>924</v>
      </c>
      <c r="B536" s="78">
        <v>2505</v>
      </c>
    </row>
    <row r="537" spans="1:2" x14ac:dyDescent="0.15">
      <c r="A537" s="78" t="s">
        <v>925</v>
      </c>
      <c r="B537" s="78">
        <v>2526</v>
      </c>
    </row>
    <row r="538" spans="1:2" x14ac:dyDescent="0.15">
      <c r="A538" s="78" t="s">
        <v>926</v>
      </c>
      <c r="B538" s="78">
        <v>2540</v>
      </c>
    </row>
    <row r="539" spans="1:2" x14ac:dyDescent="0.15">
      <c r="A539" s="78" t="s">
        <v>927</v>
      </c>
      <c r="B539" s="78">
        <v>2541</v>
      </c>
    </row>
    <row r="540" spans="1:2" x14ac:dyDescent="0.15">
      <c r="A540" s="78" t="s">
        <v>928</v>
      </c>
      <c r="B540" s="78">
        <v>2543</v>
      </c>
    </row>
    <row r="541" spans="1:2" x14ac:dyDescent="0.15">
      <c r="A541" s="78" t="s">
        <v>929</v>
      </c>
      <c r="B541" s="78">
        <v>2548</v>
      </c>
    </row>
    <row r="542" spans="1:2" x14ac:dyDescent="0.15">
      <c r="A542" s="78" t="s">
        <v>930</v>
      </c>
      <c r="B542" s="78">
        <v>2549</v>
      </c>
    </row>
    <row r="543" spans="1:2" x14ac:dyDescent="0.15">
      <c r="A543" s="78" t="s">
        <v>931</v>
      </c>
      <c r="B543" s="78">
        <v>2556</v>
      </c>
    </row>
    <row r="544" spans="1:2" x14ac:dyDescent="0.15">
      <c r="A544" s="78" t="s">
        <v>932</v>
      </c>
      <c r="B544" s="78">
        <v>2560</v>
      </c>
    </row>
    <row r="545" spans="1:2" x14ac:dyDescent="0.15">
      <c r="A545" s="78" t="s">
        <v>933</v>
      </c>
      <c r="B545" s="78">
        <v>2566</v>
      </c>
    </row>
    <row r="546" spans="1:2" x14ac:dyDescent="0.15">
      <c r="A546" s="78" t="s">
        <v>934</v>
      </c>
      <c r="B546" s="78">
        <v>2567</v>
      </c>
    </row>
    <row r="547" spans="1:2" x14ac:dyDescent="0.15">
      <c r="A547" s="78" t="s">
        <v>935</v>
      </c>
      <c r="B547" s="78">
        <v>2580</v>
      </c>
    </row>
    <row r="548" spans="1:2" x14ac:dyDescent="0.15">
      <c r="A548" s="78" t="s">
        <v>936</v>
      </c>
      <c r="B548" s="78">
        <v>2581</v>
      </c>
    </row>
    <row r="549" spans="1:2" x14ac:dyDescent="0.15">
      <c r="A549" s="78" t="s">
        <v>937</v>
      </c>
      <c r="B549" s="78">
        <v>2582</v>
      </c>
    </row>
    <row r="550" spans="1:2" x14ac:dyDescent="0.15">
      <c r="A550" s="78" t="s">
        <v>938</v>
      </c>
      <c r="B550" s="78">
        <v>2602</v>
      </c>
    </row>
    <row r="551" spans="1:2" x14ac:dyDescent="0.15">
      <c r="A551" s="78" t="s">
        <v>939</v>
      </c>
      <c r="B551" s="78">
        <v>2605</v>
      </c>
    </row>
    <row r="552" spans="1:2" x14ac:dyDescent="0.15">
      <c r="A552" s="78" t="s">
        <v>940</v>
      </c>
      <c r="B552" s="78">
        <v>2606</v>
      </c>
    </row>
    <row r="553" spans="1:2" x14ac:dyDescent="0.15">
      <c r="A553" s="78" t="s">
        <v>941</v>
      </c>
      <c r="B553" s="78">
        <v>2610</v>
      </c>
    </row>
    <row r="554" spans="1:2" x14ac:dyDescent="0.15">
      <c r="A554" s="78" t="s">
        <v>942</v>
      </c>
      <c r="B554" s="78">
        <v>2616</v>
      </c>
    </row>
    <row r="555" spans="1:2" x14ac:dyDescent="0.15">
      <c r="A555" s="78" t="s">
        <v>943</v>
      </c>
      <c r="B555" s="78">
        <v>2620</v>
      </c>
    </row>
    <row r="556" spans="1:2" x14ac:dyDescent="0.15">
      <c r="A556" s="78" t="s">
        <v>944</v>
      </c>
      <c r="B556" s="78">
        <v>2634</v>
      </c>
    </row>
    <row r="557" spans="1:2" x14ac:dyDescent="0.15">
      <c r="A557" s="78" t="s">
        <v>945</v>
      </c>
      <c r="B557" s="78">
        <v>2661</v>
      </c>
    </row>
    <row r="558" spans="1:2" x14ac:dyDescent="0.15">
      <c r="A558" s="78" t="s">
        <v>946</v>
      </c>
      <c r="B558" s="78">
        <v>2672</v>
      </c>
    </row>
    <row r="559" spans="1:2" x14ac:dyDescent="0.15">
      <c r="A559" s="78" t="s">
        <v>947</v>
      </c>
      <c r="B559" s="78">
        <v>2674</v>
      </c>
    </row>
    <row r="560" spans="1:2" x14ac:dyDescent="0.15">
      <c r="A560" s="78" t="s">
        <v>948</v>
      </c>
      <c r="B560" s="78">
        <v>2680</v>
      </c>
    </row>
    <row r="561" spans="1:2" x14ac:dyDescent="0.15">
      <c r="A561" s="78" t="s">
        <v>949</v>
      </c>
      <c r="B561" s="78">
        <v>2681</v>
      </c>
    </row>
    <row r="562" spans="1:2" x14ac:dyDescent="0.15">
      <c r="A562" s="78" t="s">
        <v>950</v>
      </c>
      <c r="B562" s="78">
        <v>2684</v>
      </c>
    </row>
    <row r="563" spans="1:2" x14ac:dyDescent="0.15">
      <c r="A563" s="78" t="s">
        <v>951</v>
      </c>
      <c r="B563" s="78">
        <v>2686</v>
      </c>
    </row>
    <row r="564" spans="1:2" x14ac:dyDescent="0.15">
      <c r="A564" s="78" t="s">
        <v>952</v>
      </c>
      <c r="B564" s="78">
        <v>2690</v>
      </c>
    </row>
    <row r="565" spans="1:2" x14ac:dyDescent="0.15">
      <c r="A565" s="78" t="s">
        <v>953</v>
      </c>
      <c r="B565" s="78">
        <v>2696</v>
      </c>
    </row>
    <row r="566" spans="1:2" x14ac:dyDescent="0.15">
      <c r="A566" s="78" t="s">
        <v>954</v>
      </c>
      <c r="B566" s="78">
        <v>2703</v>
      </c>
    </row>
    <row r="567" spans="1:2" x14ac:dyDescent="0.15">
      <c r="A567" s="78" t="s">
        <v>955</v>
      </c>
      <c r="B567" s="78">
        <v>2721</v>
      </c>
    </row>
    <row r="568" spans="1:2" x14ac:dyDescent="0.15">
      <c r="A568" s="78" t="s">
        <v>956</v>
      </c>
      <c r="B568" s="78">
        <v>2740</v>
      </c>
    </row>
    <row r="569" spans="1:2" x14ac:dyDescent="0.15">
      <c r="A569" s="78" t="s">
        <v>957</v>
      </c>
      <c r="B569" s="78">
        <v>2741</v>
      </c>
    </row>
    <row r="570" spans="1:2" x14ac:dyDescent="0.15">
      <c r="A570" s="78" t="s">
        <v>958</v>
      </c>
      <c r="B570" s="78">
        <v>2751</v>
      </c>
    </row>
    <row r="571" spans="1:2" x14ac:dyDescent="0.15">
      <c r="A571" s="78" t="s">
        <v>959</v>
      </c>
      <c r="B571" s="78">
        <v>2753</v>
      </c>
    </row>
    <row r="572" spans="1:2" x14ac:dyDescent="0.15">
      <c r="A572" s="78" t="s">
        <v>960</v>
      </c>
      <c r="B572" s="78">
        <v>2773</v>
      </c>
    </row>
    <row r="573" spans="1:2" x14ac:dyDescent="0.15">
      <c r="A573" s="78" t="s">
        <v>961</v>
      </c>
      <c r="B573" s="78">
        <v>2802</v>
      </c>
    </row>
    <row r="574" spans="1:2" x14ac:dyDescent="0.15">
      <c r="A574" s="78" t="s">
        <v>962</v>
      </c>
      <c r="B574" s="78">
        <v>2803</v>
      </c>
    </row>
    <row r="575" spans="1:2" x14ac:dyDescent="0.15">
      <c r="A575" s="78" t="s">
        <v>963</v>
      </c>
      <c r="B575" s="78">
        <v>2808</v>
      </c>
    </row>
    <row r="576" spans="1:2" x14ac:dyDescent="0.15">
      <c r="A576" s="78" t="s">
        <v>964</v>
      </c>
      <c r="B576" s="78">
        <v>2820</v>
      </c>
    </row>
    <row r="577" spans="1:2" x14ac:dyDescent="0.15">
      <c r="A577" s="78" t="s">
        <v>965</v>
      </c>
      <c r="B577" s="78">
        <v>2821</v>
      </c>
    </row>
    <row r="578" spans="1:2" x14ac:dyDescent="0.15">
      <c r="A578" s="78" t="s">
        <v>966</v>
      </c>
      <c r="B578" s="78">
        <v>2825</v>
      </c>
    </row>
    <row r="579" spans="1:2" x14ac:dyDescent="0.15">
      <c r="A579" s="78" t="s">
        <v>967</v>
      </c>
      <c r="B579" s="78">
        <v>2833</v>
      </c>
    </row>
    <row r="580" spans="1:2" x14ac:dyDescent="0.15">
      <c r="A580" s="78" t="s">
        <v>968</v>
      </c>
      <c r="B580" s="78">
        <v>2842</v>
      </c>
    </row>
    <row r="581" spans="1:2" x14ac:dyDescent="0.15">
      <c r="A581" s="78" t="s">
        <v>969</v>
      </c>
      <c r="B581" s="78">
        <v>2845</v>
      </c>
    </row>
    <row r="582" spans="1:2" x14ac:dyDescent="0.15">
      <c r="A582" s="78" t="s">
        <v>970</v>
      </c>
      <c r="B582" s="78">
        <v>2870</v>
      </c>
    </row>
    <row r="583" spans="1:2" x14ac:dyDescent="0.15">
      <c r="A583" s="78" t="s">
        <v>971</v>
      </c>
      <c r="B583" s="78">
        <v>2884</v>
      </c>
    </row>
    <row r="584" spans="1:2" x14ac:dyDescent="0.15">
      <c r="A584" s="78" t="s">
        <v>972</v>
      </c>
      <c r="B584" s="78">
        <v>2890</v>
      </c>
    </row>
    <row r="585" spans="1:2" x14ac:dyDescent="0.15">
      <c r="A585" s="78" t="s">
        <v>973</v>
      </c>
      <c r="B585" s="78">
        <v>2891</v>
      </c>
    </row>
    <row r="586" spans="1:2" x14ac:dyDescent="0.15">
      <c r="A586" s="78" t="s">
        <v>974</v>
      </c>
      <c r="B586" s="78">
        <v>2895</v>
      </c>
    </row>
    <row r="587" spans="1:2" x14ac:dyDescent="0.15">
      <c r="A587" s="78" t="s">
        <v>975</v>
      </c>
      <c r="B587" s="78">
        <v>2950</v>
      </c>
    </row>
    <row r="588" spans="1:2" x14ac:dyDescent="0.15">
      <c r="A588" s="78" t="s">
        <v>976</v>
      </c>
      <c r="B588" s="78">
        <v>2951</v>
      </c>
    </row>
    <row r="589" spans="1:2" x14ac:dyDescent="0.15">
      <c r="A589" s="78" t="s">
        <v>977</v>
      </c>
      <c r="B589" s="78">
        <v>2954</v>
      </c>
    </row>
    <row r="590" spans="1:2" x14ac:dyDescent="0.15">
      <c r="A590" s="78" t="s">
        <v>978</v>
      </c>
      <c r="B590" s="78">
        <v>2963</v>
      </c>
    </row>
    <row r="591" spans="1:2" x14ac:dyDescent="0.15">
      <c r="A591" s="78" t="s">
        <v>979</v>
      </c>
      <c r="B591" s="78">
        <v>2965</v>
      </c>
    </row>
    <row r="592" spans="1:2" x14ac:dyDescent="0.15">
      <c r="A592" s="78" t="s">
        <v>980</v>
      </c>
      <c r="B592" s="78">
        <v>2966</v>
      </c>
    </row>
    <row r="593" spans="1:2" x14ac:dyDescent="0.15">
      <c r="A593" s="78" t="s">
        <v>981</v>
      </c>
      <c r="B593" s="78">
        <v>2968</v>
      </c>
    </row>
    <row r="594" spans="1:2" x14ac:dyDescent="0.15">
      <c r="A594" s="78" t="s">
        <v>982</v>
      </c>
      <c r="B594" s="78">
        <v>2970</v>
      </c>
    </row>
    <row r="595" spans="1:2" x14ac:dyDescent="0.15">
      <c r="A595" s="78" t="s">
        <v>983</v>
      </c>
      <c r="B595" s="78">
        <v>2972</v>
      </c>
    </row>
    <row r="596" spans="1:2" x14ac:dyDescent="0.15">
      <c r="A596" s="78" t="s">
        <v>984</v>
      </c>
      <c r="B596" s="78">
        <v>2978</v>
      </c>
    </row>
    <row r="597" spans="1:2" x14ac:dyDescent="0.15">
      <c r="A597" s="78" t="s">
        <v>985</v>
      </c>
      <c r="B597" s="78">
        <v>2984</v>
      </c>
    </row>
    <row r="598" spans="1:2" x14ac:dyDescent="0.15">
      <c r="A598" s="78" t="s">
        <v>986</v>
      </c>
      <c r="B598" s="78">
        <v>2987</v>
      </c>
    </row>
    <row r="599" spans="1:2" x14ac:dyDescent="0.15">
      <c r="A599" s="78" t="s">
        <v>987</v>
      </c>
      <c r="B599" s="78">
        <v>2990</v>
      </c>
    </row>
    <row r="600" spans="1:2" x14ac:dyDescent="0.15">
      <c r="A600" s="78" t="s">
        <v>988</v>
      </c>
      <c r="B600" s="78">
        <v>2997</v>
      </c>
    </row>
    <row r="601" spans="1:2" x14ac:dyDescent="0.15">
      <c r="A601" s="78" t="s">
        <v>989</v>
      </c>
      <c r="B601" s="78">
        <v>3000</v>
      </c>
    </row>
    <row r="602" spans="1:2" x14ac:dyDescent="0.15">
      <c r="A602" s="78" t="s">
        <v>990</v>
      </c>
      <c r="B602" s="78">
        <v>3001</v>
      </c>
    </row>
    <row r="603" spans="1:2" x14ac:dyDescent="0.15">
      <c r="A603" s="78" t="s">
        <v>991</v>
      </c>
      <c r="B603" s="78">
        <v>3003</v>
      </c>
    </row>
    <row r="604" spans="1:2" x14ac:dyDescent="0.15">
      <c r="A604" s="78" t="s">
        <v>992</v>
      </c>
      <c r="B604" s="78">
        <v>3008</v>
      </c>
    </row>
    <row r="605" spans="1:2" x14ac:dyDescent="0.15">
      <c r="A605" s="78" t="s">
        <v>993</v>
      </c>
      <c r="B605" s="78">
        <v>3011</v>
      </c>
    </row>
    <row r="606" spans="1:2" x14ac:dyDescent="0.15">
      <c r="A606" s="78" t="s">
        <v>994</v>
      </c>
      <c r="B606" s="78">
        <v>3013</v>
      </c>
    </row>
    <row r="607" spans="1:2" x14ac:dyDescent="0.15">
      <c r="A607" s="78" t="s">
        <v>995</v>
      </c>
      <c r="B607" s="78">
        <v>3014</v>
      </c>
    </row>
    <row r="608" spans="1:2" x14ac:dyDescent="0.15">
      <c r="A608" s="78" t="s">
        <v>996</v>
      </c>
      <c r="B608" s="78">
        <v>3015</v>
      </c>
    </row>
    <row r="609" spans="1:2" x14ac:dyDescent="0.15">
      <c r="A609" s="78" t="s">
        <v>997</v>
      </c>
      <c r="B609" s="78">
        <v>3016</v>
      </c>
    </row>
    <row r="610" spans="1:2" x14ac:dyDescent="0.15">
      <c r="A610" s="78" t="s">
        <v>998</v>
      </c>
      <c r="B610" s="78">
        <v>3017</v>
      </c>
    </row>
    <row r="611" spans="1:2" x14ac:dyDescent="0.15">
      <c r="A611" s="78" t="s">
        <v>999</v>
      </c>
      <c r="B611" s="78">
        <v>3019</v>
      </c>
    </row>
    <row r="612" spans="1:2" x14ac:dyDescent="0.15">
      <c r="A612" s="78" t="s">
        <v>1000</v>
      </c>
      <c r="B612" s="78">
        <v>3020</v>
      </c>
    </row>
    <row r="613" spans="1:2" x14ac:dyDescent="0.15">
      <c r="A613" s="78" t="s">
        <v>1001</v>
      </c>
      <c r="B613" s="78">
        <v>3021</v>
      </c>
    </row>
    <row r="614" spans="1:2" x14ac:dyDescent="0.15">
      <c r="A614" s="78" t="s">
        <v>1002</v>
      </c>
      <c r="B614" s="78">
        <v>3022</v>
      </c>
    </row>
    <row r="615" spans="1:2" x14ac:dyDescent="0.15">
      <c r="A615" s="78" t="s">
        <v>1003</v>
      </c>
      <c r="B615" s="78">
        <v>3023</v>
      </c>
    </row>
    <row r="616" spans="1:2" x14ac:dyDescent="0.15">
      <c r="A616" s="78" t="s">
        <v>1004</v>
      </c>
      <c r="B616" s="78">
        <v>3024</v>
      </c>
    </row>
    <row r="617" spans="1:2" x14ac:dyDescent="0.15">
      <c r="A617" s="78" t="s">
        <v>1005</v>
      </c>
      <c r="B617" s="78">
        <v>3025</v>
      </c>
    </row>
    <row r="618" spans="1:2" x14ac:dyDescent="0.15">
      <c r="A618" s="78" t="s">
        <v>1006</v>
      </c>
      <c r="B618" s="78">
        <v>3026</v>
      </c>
    </row>
    <row r="619" spans="1:2" x14ac:dyDescent="0.15">
      <c r="A619" s="78" t="s">
        <v>1007</v>
      </c>
      <c r="B619" s="78">
        <v>3027</v>
      </c>
    </row>
    <row r="620" spans="1:2" x14ac:dyDescent="0.15">
      <c r="A620" s="78" t="s">
        <v>1008</v>
      </c>
      <c r="B620" s="78">
        <v>3028</v>
      </c>
    </row>
    <row r="621" spans="1:2" x14ac:dyDescent="0.15">
      <c r="A621" s="78" t="s">
        <v>1009</v>
      </c>
      <c r="B621" s="78">
        <v>3030</v>
      </c>
    </row>
    <row r="622" spans="1:2" x14ac:dyDescent="0.15">
      <c r="A622" s="78" t="s">
        <v>1010</v>
      </c>
      <c r="B622" s="78">
        <v>3031</v>
      </c>
    </row>
    <row r="623" spans="1:2" x14ac:dyDescent="0.15">
      <c r="A623" s="78" t="s">
        <v>1011</v>
      </c>
      <c r="B623" s="78">
        <v>3034</v>
      </c>
    </row>
    <row r="624" spans="1:2" x14ac:dyDescent="0.15">
      <c r="A624" s="78" t="s">
        <v>1012</v>
      </c>
      <c r="B624" s="78">
        <v>3035</v>
      </c>
    </row>
    <row r="625" spans="1:2" x14ac:dyDescent="0.15">
      <c r="A625" s="78" t="s">
        <v>1013</v>
      </c>
      <c r="B625" s="78">
        <v>3036</v>
      </c>
    </row>
    <row r="626" spans="1:2" x14ac:dyDescent="0.15">
      <c r="A626" s="78" t="s">
        <v>1014</v>
      </c>
      <c r="B626" s="78">
        <v>3037</v>
      </c>
    </row>
    <row r="627" spans="1:2" x14ac:dyDescent="0.15">
      <c r="A627" s="78" t="s">
        <v>1015</v>
      </c>
      <c r="B627" s="78">
        <v>3038</v>
      </c>
    </row>
    <row r="628" spans="1:2" x14ac:dyDescent="0.15">
      <c r="A628" s="78" t="s">
        <v>1016</v>
      </c>
      <c r="B628" s="78">
        <v>3039</v>
      </c>
    </row>
    <row r="629" spans="1:2" x14ac:dyDescent="0.15">
      <c r="A629" s="78" t="s">
        <v>1017</v>
      </c>
      <c r="B629" s="78">
        <v>3040</v>
      </c>
    </row>
    <row r="630" spans="1:2" x14ac:dyDescent="0.15">
      <c r="A630" s="78" t="s">
        <v>1018</v>
      </c>
      <c r="B630" s="78">
        <v>3041</v>
      </c>
    </row>
    <row r="631" spans="1:2" x14ac:dyDescent="0.15">
      <c r="A631" s="78" t="s">
        <v>1019</v>
      </c>
      <c r="B631" s="78">
        <v>3044</v>
      </c>
    </row>
    <row r="632" spans="1:2" x14ac:dyDescent="0.15">
      <c r="A632" s="78" t="s">
        <v>1020</v>
      </c>
      <c r="B632" s="78">
        <v>3045</v>
      </c>
    </row>
    <row r="633" spans="1:2" x14ac:dyDescent="0.15">
      <c r="A633" s="78" t="s">
        <v>1021</v>
      </c>
      <c r="B633" s="78">
        <v>3046</v>
      </c>
    </row>
    <row r="634" spans="1:2" x14ac:dyDescent="0.15">
      <c r="A634" s="78" t="s">
        <v>1022</v>
      </c>
      <c r="B634" s="78">
        <v>3056</v>
      </c>
    </row>
    <row r="635" spans="1:2" x14ac:dyDescent="0.15">
      <c r="A635" s="78" t="s">
        <v>1023</v>
      </c>
      <c r="B635" s="78">
        <v>3058</v>
      </c>
    </row>
    <row r="636" spans="1:2" x14ac:dyDescent="0.15">
      <c r="A636" s="78" t="s">
        <v>1024</v>
      </c>
      <c r="B636" s="78">
        <v>3066</v>
      </c>
    </row>
    <row r="637" spans="1:2" x14ac:dyDescent="0.15">
      <c r="A637" s="78" t="s">
        <v>1025</v>
      </c>
      <c r="B637" s="78">
        <v>3068</v>
      </c>
    </row>
    <row r="638" spans="1:2" x14ac:dyDescent="0.15">
      <c r="A638" s="78" t="s">
        <v>1026</v>
      </c>
      <c r="B638" s="78">
        <v>3086</v>
      </c>
    </row>
    <row r="639" spans="1:2" x14ac:dyDescent="0.15">
      <c r="A639" s="78" t="s">
        <v>1027</v>
      </c>
      <c r="B639" s="78">
        <v>3087</v>
      </c>
    </row>
    <row r="640" spans="1:2" x14ac:dyDescent="0.15">
      <c r="A640" s="78" t="s">
        <v>1028</v>
      </c>
      <c r="B640" s="78">
        <v>3094</v>
      </c>
    </row>
    <row r="641" spans="1:2" x14ac:dyDescent="0.15">
      <c r="A641" s="78" t="s">
        <v>1029</v>
      </c>
      <c r="B641" s="78">
        <v>3095</v>
      </c>
    </row>
    <row r="642" spans="1:2" x14ac:dyDescent="0.15">
      <c r="A642" s="78" t="s">
        <v>1030</v>
      </c>
      <c r="B642" s="78">
        <v>3103</v>
      </c>
    </row>
    <row r="643" spans="1:2" x14ac:dyDescent="0.15">
      <c r="A643" s="78" t="s">
        <v>1031</v>
      </c>
      <c r="B643" s="78">
        <v>3107</v>
      </c>
    </row>
    <row r="644" spans="1:2" x14ac:dyDescent="0.15">
      <c r="A644" s="78" t="s">
        <v>1032</v>
      </c>
      <c r="B644" s="78">
        <v>3112</v>
      </c>
    </row>
    <row r="645" spans="1:2" x14ac:dyDescent="0.15">
      <c r="A645" s="78" t="s">
        <v>1033</v>
      </c>
      <c r="B645" s="78">
        <v>3114</v>
      </c>
    </row>
    <row r="646" spans="1:2" x14ac:dyDescent="0.15">
      <c r="A646" s="78" t="s">
        <v>1034</v>
      </c>
      <c r="B646" s="78">
        <v>3120</v>
      </c>
    </row>
    <row r="647" spans="1:2" x14ac:dyDescent="0.15">
      <c r="A647" s="78" t="s">
        <v>1035</v>
      </c>
      <c r="B647" s="78">
        <v>3122</v>
      </c>
    </row>
    <row r="648" spans="1:2" x14ac:dyDescent="0.15">
      <c r="A648" s="78" t="s">
        <v>1036</v>
      </c>
      <c r="B648" s="78">
        <v>3126</v>
      </c>
    </row>
    <row r="649" spans="1:2" x14ac:dyDescent="0.15">
      <c r="A649" s="78" t="s">
        <v>1037</v>
      </c>
      <c r="B649" s="78">
        <v>3133</v>
      </c>
    </row>
    <row r="650" spans="1:2" x14ac:dyDescent="0.15">
      <c r="A650" s="78" t="s">
        <v>1038</v>
      </c>
      <c r="B650" s="78">
        <v>3139</v>
      </c>
    </row>
    <row r="651" spans="1:2" x14ac:dyDescent="0.15">
      <c r="A651" s="78" t="s">
        <v>1039</v>
      </c>
      <c r="B651" s="78">
        <v>3142</v>
      </c>
    </row>
    <row r="652" spans="1:2" x14ac:dyDescent="0.15">
      <c r="A652" s="78" t="s">
        <v>1040</v>
      </c>
      <c r="B652" s="78">
        <v>3145</v>
      </c>
    </row>
    <row r="653" spans="1:2" x14ac:dyDescent="0.15">
      <c r="A653" s="78" t="s">
        <v>1041</v>
      </c>
      <c r="B653" s="78">
        <v>3147</v>
      </c>
    </row>
    <row r="654" spans="1:2" x14ac:dyDescent="0.15">
      <c r="A654" s="78" t="s">
        <v>1042</v>
      </c>
      <c r="B654" s="78">
        <v>3154</v>
      </c>
    </row>
    <row r="655" spans="1:2" x14ac:dyDescent="0.15">
      <c r="A655" s="78" t="s">
        <v>1043</v>
      </c>
      <c r="B655" s="78">
        <v>3156</v>
      </c>
    </row>
    <row r="656" spans="1:2" x14ac:dyDescent="0.15">
      <c r="A656" s="78" t="s">
        <v>1044</v>
      </c>
      <c r="B656" s="78">
        <v>3161</v>
      </c>
    </row>
    <row r="657" spans="1:2" x14ac:dyDescent="0.15">
      <c r="A657" s="78" t="s">
        <v>1045</v>
      </c>
      <c r="B657" s="78">
        <v>3164</v>
      </c>
    </row>
    <row r="658" spans="1:2" x14ac:dyDescent="0.15">
      <c r="A658" s="78" t="s">
        <v>1046</v>
      </c>
      <c r="B658" s="78">
        <v>3165</v>
      </c>
    </row>
    <row r="659" spans="1:2" x14ac:dyDescent="0.15">
      <c r="A659" s="78" t="s">
        <v>1047</v>
      </c>
      <c r="B659" s="78">
        <v>3168</v>
      </c>
    </row>
    <row r="660" spans="1:2" x14ac:dyDescent="0.15">
      <c r="A660" s="78" t="s">
        <v>1048</v>
      </c>
      <c r="B660" s="78">
        <v>3170</v>
      </c>
    </row>
    <row r="661" spans="1:2" x14ac:dyDescent="0.15">
      <c r="A661" s="78" t="s">
        <v>1049</v>
      </c>
      <c r="B661" s="78">
        <v>3172</v>
      </c>
    </row>
    <row r="662" spans="1:2" x14ac:dyDescent="0.15">
      <c r="A662" s="78" t="s">
        <v>1050</v>
      </c>
      <c r="B662" s="78">
        <v>3173</v>
      </c>
    </row>
    <row r="663" spans="1:2" x14ac:dyDescent="0.15">
      <c r="A663" s="78" t="s">
        <v>1051</v>
      </c>
      <c r="B663" s="78">
        <v>3175</v>
      </c>
    </row>
    <row r="664" spans="1:2" x14ac:dyDescent="0.15">
      <c r="A664" s="78" t="s">
        <v>1052</v>
      </c>
      <c r="B664" s="78">
        <v>3177</v>
      </c>
    </row>
    <row r="665" spans="1:2" x14ac:dyDescent="0.15">
      <c r="A665" s="78" t="s">
        <v>1053</v>
      </c>
      <c r="B665" s="78">
        <v>3181</v>
      </c>
    </row>
    <row r="666" spans="1:2" x14ac:dyDescent="0.15">
      <c r="A666" s="78" t="s">
        <v>1054</v>
      </c>
      <c r="B666" s="78">
        <v>3188</v>
      </c>
    </row>
    <row r="667" spans="1:2" x14ac:dyDescent="0.15">
      <c r="A667" s="78" t="s">
        <v>1055</v>
      </c>
      <c r="B667" s="78">
        <v>3189</v>
      </c>
    </row>
    <row r="668" spans="1:2" x14ac:dyDescent="0.15">
      <c r="A668" s="78" t="s">
        <v>1056</v>
      </c>
      <c r="B668" s="78">
        <v>3202</v>
      </c>
    </row>
    <row r="669" spans="1:2" x14ac:dyDescent="0.15">
      <c r="A669" s="78" t="s">
        <v>1057</v>
      </c>
      <c r="B669" s="78">
        <v>3208</v>
      </c>
    </row>
    <row r="670" spans="1:2" x14ac:dyDescent="0.15">
      <c r="A670" s="78" t="s">
        <v>1058</v>
      </c>
      <c r="B670" s="78">
        <v>3210</v>
      </c>
    </row>
    <row r="671" spans="1:2" x14ac:dyDescent="0.15">
      <c r="A671" s="78" t="s">
        <v>1059</v>
      </c>
      <c r="B671" s="78">
        <v>3214</v>
      </c>
    </row>
    <row r="672" spans="1:2" x14ac:dyDescent="0.15">
      <c r="A672" s="78" t="s">
        <v>1060</v>
      </c>
      <c r="B672" s="78">
        <v>3219</v>
      </c>
    </row>
    <row r="673" spans="1:2" x14ac:dyDescent="0.15">
      <c r="A673" s="78" t="s">
        <v>1061</v>
      </c>
      <c r="B673" s="78">
        <v>3220</v>
      </c>
    </row>
    <row r="674" spans="1:2" x14ac:dyDescent="0.15">
      <c r="A674" s="78" t="s">
        <v>1062</v>
      </c>
      <c r="B674" s="78">
        <v>3223</v>
      </c>
    </row>
    <row r="675" spans="1:2" x14ac:dyDescent="0.15">
      <c r="A675" s="78" t="s">
        <v>1063</v>
      </c>
      <c r="B675" s="78">
        <v>3224</v>
      </c>
    </row>
    <row r="676" spans="1:2" x14ac:dyDescent="0.15">
      <c r="A676" s="78" t="s">
        <v>1064</v>
      </c>
      <c r="B676" s="78">
        <v>3225</v>
      </c>
    </row>
    <row r="677" spans="1:2" x14ac:dyDescent="0.15">
      <c r="A677" s="78" t="s">
        <v>1065</v>
      </c>
      <c r="B677" s="78">
        <v>3227</v>
      </c>
    </row>
    <row r="678" spans="1:2" x14ac:dyDescent="0.15">
      <c r="A678" s="78" t="s">
        <v>1066</v>
      </c>
      <c r="B678" s="78">
        <v>3228</v>
      </c>
    </row>
    <row r="679" spans="1:2" x14ac:dyDescent="0.15">
      <c r="A679" s="78" t="s">
        <v>1067</v>
      </c>
      <c r="B679" s="78">
        <v>3231</v>
      </c>
    </row>
    <row r="680" spans="1:2" x14ac:dyDescent="0.15">
      <c r="A680" s="78" t="s">
        <v>1068</v>
      </c>
      <c r="B680" s="78">
        <v>3238</v>
      </c>
    </row>
    <row r="681" spans="1:2" x14ac:dyDescent="0.15">
      <c r="A681" s="78" t="s">
        <v>1069</v>
      </c>
      <c r="B681" s="78">
        <v>3244</v>
      </c>
    </row>
    <row r="682" spans="1:2" x14ac:dyDescent="0.15">
      <c r="A682" s="78" t="s">
        <v>1070</v>
      </c>
      <c r="B682" s="78">
        <v>3248</v>
      </c>
    </row>
    <row r="683" spans="1:2" x14ac:dyDescent="0.15">
      <c r="A683" s="78" t="s">
        <v>1071</v>
      </c>
      <c r="B683" s="78">
        <v>3254</v>
      </c>
    </row>
    <row r="684" spans="1:2" x14ac:dyDescent="0.15">
      <c r="A684" s="78" t="s">
        <v>1072</v>
      </c>
      <c r="B684" s="78">
        <v>3257</v>
      </c>
    </row>
    <row r="685" spans="1:2" x14ac:dyDescent="0.15">
      <c r="A685" s="78" t="s">
        <v>1073</v>
      </c>
      <c r="B685" s="78">
        <v>3259</v>
      </c>
    </row>
    <row r="686" spans="1:2" x14ac:dyDescent="0.15">
      <c r="A686" s="78" t="s">
        <v>1074</v>
      </c>
      <c r="B686" s="78">
        <v>3261</v>
      </c>
    </row>
    <row r="687" spans="1:2" x14ac:dyDescent="0.15">
      <c r="A687" s="78" t="s">
        <v>1075</v>
      </c>
      <c r="B687" s="78">
        <v>3264</v>
      </c>
    </row>
    <row r="688" spans="1:2" x14ac:dyDescent="0.15">
      <c r="A688" s="78" t="s">
        <v>1076</v>
      </c>
      <c r="B688" s="78">
        <v>3265</v>
      </c>
    </row>
    <row r="689" spans="1:2" x14ac:dyDescent="0.15">
      <c r="A689" s="78" t="s">
        <v>1077</v>
      </c>
      <c r="B689" s="78">
        <v>3266</v>
      </c>
    </row>
    <row r="690" spans="1:2" x14ac:dyDescent="0.15">
      <c r="A690" s="78" t="s">
        <v>1078</v>
      </c>
      <c r="B690" s="78">
        <v>3267</v>
      </c>
    </row>
    <row r="691" spans="1:2" x14ac:dyDescent="0.15">
      <c r="A691" s="78" t="s">
        <v>1079</v>
      </c>
      <c r="B691" s="78">
        <v>3268</v>
      </c>
    </row>
    <row r="692" spans="1:2" x14ac:dyDescent="0.15">
      <c r="A692" s="78" t="s">
        <v>1080</v>
      </c>
      <c r="B692" s="78">
        <v>3269</v>
      </c>
    </row>
    <row r="693" spans="1:2" x14ac:dyDescent="0.15">
      <c r="A693" s="78" t="s">
        <v>1081</v>
      </c>
      <c r="B693" s="78">
        <v>3270</v>
      </c>
    </row>
    <row r="694" spans="1:2" x14ac:dyDescent="0.15">
      <c r="A694" s="78" t="s">
        <v>1082</v>
      </c>
      <c r="B694" s="78">
        <v>3271</v>
      </c>
    </row>
    <row r="695" spans="1:2" x14ac:dyDescent="0.15">
      <c r="A695" s="78" t="s">
        <v>1083</v>
      </c>
      <c r="B695" s="78">
        <v>3273</v>
      </c>
    </row>
    <row r="696" spans="1:2" x14ac:dyDescent="0.15">
      <c r="A696" s="78" t="s">
        <v>1084</v>
      </c>
      <c r="B696" s="78">
        <v>3275</v>
      </c>
    </row>
    <row r="697" spans="1:2" x14ac:dyDescent="0.15">
      <c r="A697" s="78" t="s">
        <v>1085</v>
      </c>
      <c r="B697" s="78">
        <v>3276</v>
      </c>
    </row>
    <row r="698" spans="1:2" x14ac:dyDescent="0.15">
      <c r="A698" s="78" t="s">
        <v>1086</v>
      </c>
      <c r="B698" s="78">
        <v>3277</v>
      </c>
    </row>
    <row r="699" spans="1:2" x14ac:dyDescent="0.15">
      <c r="A699" s="78" t="s">
        <v>1087</v>
      </c>
      <c r="B699" s="78">
        <v>3278</v>
      </c>
    </row>
    <row r="700" spans="1:2" x14ac:dyDescent="0.15">
      <c r="A700" s="78" t="s">
        <v>1088</v>
      </c>
      <c r="B700" s="78">
        <v>3279</v>
      </c>
    </row>
    <row r="701" spans="1:2" x14ac:dyDescent="0.15">
      <c r="A701" s="78" t="s">
        <v>1089</v>
      </c>
      <c r="B701" s="78">
        <v>3280</v>
      </c>
    </row>
    <row r="702" spans="1:2" x14ac:dyDescent="0.15">
      <c r="A702" s="78" t="s">
        <v>1090</v>
      </c>
      <c r="B702" s="78">
        <v>3281</v>
      </c>
    </row>
    <row r="703" spans="1:2" x14ac:dyDescent="0.15">
      <c r="A703" s="78" t="s">
        <v>1091</v>
      </c>
      <c r="B703" s="78">
        <v>3282</v>
      </c>
    </row>
    <row r="704" spans="1:2" x14ac:dyDescent="0.15">
      <c r="A704" s="78" t="s">
        <v>1092</v>
      </c>
      <c r="B704" s="78">
        <v>3283</v>
      </c>
    </row>
    <row r="705" spans="1:2" x14ac:dyDescent="0.15">
      <c r="A705" s="78" t="s">
        <v>1093</v>
      </c>
      <c r="B705" s="78">
        <v>3286</v>
      </c>
    </row>
    <row r="706" spans="1:2" x14ac:dyDescent="0.15">
      <c r="A706" s="78" t="s">
        <v>1094</v>
      </c>
      <c r="B706" s="78">
        <v>3287</v>
      </c>
    </row>
    <row r="707" spans="1:2" x14ac:dyDescent="0.15">
      <c r="A707" s="78" t="s">
        <v>1095</v>
      </c>
      <c r="B707" s="78">
        <v>3288</v>
      </c>
    </row>
    <row r="708" spans="1:2" x14ac:dyDescent="0.15">
      <c r="A708" s="78" t="s">
        <v>1096</v>
      </c>
      <c r="B708" s="78">
        <v>3289</v>
      </c>
    </row>
    <row r="709" spans="1:2" x14ac:dyDescent="0.15">
      <c r="A709" s="78" t="s">
        <v>1097</v>
      </c>
      <c r="B709" s="78">
        <v>3290</v>
      </c>
    </row>
    <row r="710" spans="1:2" x14ac:dyDescent="0.15">
      <c r="A710" s="78" t="s">
        <v>1098</v>
      </c>
      <c r="B710" s="78">
        <v>3297</v>
      </c>
    </row>
    <row r="711" spans="1:2" x14ac:dyDescent="0.15">
      <c r="A711" s="78" t="s">
        <v>1099</v>
      </c>
      <c r="B711" s="78">
        <v>3301</v>
      </c>
    </row>
    <row r="712" spans="1:2" x14ac:dyDescent="0.15">
      <c r="A712" s="78" t="s">
        <v>1100</v>
      </c>
      <c r="B712" s="78">
        <v>3303</v>
      </c>
    </row>
    <row r="713" spans="1:2" x14ac:dyDescent="0.15">
      <c r="A713" s="78" t="s">
        <v>1101</v>
      </c>
      <c r="B713" s="78">
        <v>3305</v>
      </c>
    </row>
    <row r="714" spans="1:2" x14ac:dyDescent="0.15">
      <c r="A714" s="78" t="s">
        <v>1102</v>
      </c>
      <c r="B714" s="78">
        <v>3306</v>
      </c>
    </row>
    <row r="715" spans="1:2" x14ac:dyDescent="0.15">
      <c r="A715" s="78" t="s">
        <v>1103</v>
      </c>
      <c r="B715" s="78">
        <v>3317</v>
      </c>
    </row>
    <row r="716" spans="1:2" x14ac:dyDescent="0.15">
      <c r="A716" s="78" t="s">
        <v>1104</v>
      </c>
      <c r="B716" s="78">
        <v>3319</v>
      </c>
    </row>
    <row r="717" spans="1:2" x14ac:dyDescent="0.15">
      <c r="A717" s="78" t="s">
        <v>1105</v>
      </c>
      <c r="B717" s="78">
        <v>3320</v>
      </c>
    </row>
    <row r="718" spans="1:2" x14ac:dyDescent="0.15">
      <c r="A718" s="78" t="s">
        <v>1106</v>
      </c>
      <c r="B718" s="78">
        <v>3321</v>
      </c>
    </row>
    <row r="719" spans="1:2" x14ac:dyDescent="0.15">
      <c r="A719" s="78" t="s">
        <v>1107</v>
      </c>
      <c r="B719" s="78">
        <v>3322</v>
      </c>
    </row>
    <row r="720" spans="1:2" x14ac:dyDescent="0.15">
      <c r="A720" s="78" t="s">
        <v>1108</v>
      </c>
      <c r="B720" s="78">
        <v>3326</v>
      </c>
    </row>
    <row r="721" spans="1:2" x14ac:dyDescent="0.15">
      <c r="A721" s="78" t="s">
        <v>1109</v>
      </c>
      <c r="B721" s="78">
        <v>3328</v>
      </c>
    </row>
    <row r="722" spans="1:2" x14ac:dyDescent="0.15">
      <c r="A722" s="78" t="s">
        <v>1110</v>
      </c>
      <c r="B722" s="78">
        <v>3329</v>
      </c>
    </row>
    <row r="723" spans="1:2" x14ac:dyDescent="0.15">
      <c r="A723" s="78" t="s">
        <v>1111</v>
      </c>
      <c r="B723" s="78">
        <v>3330</v>
      </c>
    </row>
    <row r="724" spans="1:2" x14ac:dyDescent="0.15">
      <c r="A724" s="78" t="s">
        <v>1112</v>
      </c>
      <c r="B724" s="78">
        <v>3334</v>
      </c>
    </row>
    <row r="725" spans="1:2" x14ac:dyDescent="0.15">
      <c r="A725" s="78" t="s">
        <v>1113</v>
      </c>
      <c r="B725" s="78">
        <v>3335</v>
      </c>
    </row>
    <row r="726" spans="1:2" x14ac:dyDescent="0.15">
      <c r="A726" s="78" t="s">
        <v>1114</v>
      </c>
      <c r="B726" s="78">
        <v>3336</v>
      </c>
    </row>
    <row r="727" spans="1:2" x14ac:dyDescent="0.15">
      <c r="A727" s="78" t="s">
        <v>1115</v>
      </c>
      <c r="B727" s="78">
        <v>3337</v>
      </c>
    </row>
    <row r="728" spans="1:2" x14ac:dyDescent="0.15">
      <c r="A728" s="78" t="s">
        <v>1116</v>
      </c>
      <c r="B728" s="78">
        <v>3338</v>
      </c>
    </row>
    <row r="729" spans="1:2" x14ac:dyDescent="0.15">
      <c r="A729" s="78" t="s">
        <v>1117</v>
      </c>
      <c r="B729" s="78">
        <v>3339</v>
      </c>
    </row>
    <row r="730" spans="1:2" x14ac:dyDescent="0.15">
      <c r="A730" s="78" t="s">
        <v>1118</v>
      </c>
      <c r="B730" s="78">
        <v>3348</v>
      </c>
    </row>
    <row r="731" spans="1:2" x14ac:dyDescent="0.15">
      <c r="A731" s="78" t="s">
        <v>1119</v>
      </c>
      <c r="B731" s="78">
        <v>3349</v>
      </c>
    </row>
    <row r="732" spans="1:2" x14ac:dyDescent="0.15">
      <c r="A732" s="78" t="s">
        <v>1120</v>
      </c>
      <c r="B732" s="78">
        <v>3350</v>
      </c>
    </row>
    <row r="733" spans="1:2" x14ac:dyDescent="0.15">
      <c r="A733" s="78" t="s">
        <v>1121</v>
      </c>
      <c r="B733" s="78">
        <v>3354</v>
      </c>
    </row>
    <row r="734" spans="1:2" x14ac:dyDescent="0.15">
      <c r="A734" s="78" t="s">
        <v>1122</v>
      </c>
      <c r="B734" s="78">
        <v>3358</v>
      </c>
    </row>
    <row r="735" spans="1:2" x14ac:dyDescent="0.15">
      <c r="A735" s="78" t="s">
        <v>1123</v>
      </c>
      <c r="B735" s="78">
        <v>3373</v>
      </c>
    </row>
    <row r="736" spans="1:2" x14ac:dyDescent="0.15">
      <c r="A736" s="78" t="s">
        <v>1124</v>
      </c>
      <c r="B736" s="78">
        <v>3387</v>
      </c>
    </row>
    <row r="737" spans="1:2" x14ac:dyDescent="0.15">
      <c r="A737" s="78" t="s">
        <v>1125</v>
      </c>
      <c r="B737" s="78">
        <v>3390</v>
      </c>
    </row>
    <row r="738" spans="1:2" x14ac:dyDescent="0.15">
      <c r="A738" s="78" t="s">
        <v>1126</v>
      </c>
      <c r="B738" s="78">
        <v>3407</v>
      </c>
    </row>
    <row r="739" spans="1:2" x14ac:dyDescent="0.15">
      <c r="A739" s="78" t="s">
        <v>1127</v>
      </c>
      <c r="B739" s="78">
        <v>3421</v>
      </c>
    </row>
    <row r="740" spans="1:2" x14ac:dyDescent="0.15">
      <c r="A740" s="78" t="s">
        <v>1128</v>
      </c>
      <c r="B740" s="78">
        <v>3442</v>
      </c>
    </row>
    <row r="741" spans="1:2" x14ac:dyDescent="0.15">
      <c r="A741" s="78" t="s">
        <v>1129</v>
      </c>
      <c r="B741" s="78">
        <v>3455</v>
      </c>
    </row>
    <row r="742" spans="1:2" x14ac:dyDescent="0.15">
      <c r="A742" s="78" t="s">
        <v>1130</v>
      </c>
      <c r="B742" s="78">
        <v>3469</v>
      </c>
    </row>
    <row r="743" spans="1:2" x14ac:dyDescent="0.15">
      <c r="A743" s="78" t="s">
        <v>1131</v>
      </c>
      <c r="B743" s="78">
        <v>3474</v>
      </c>
    </row>
    <row r="744" spans="1:2" x14ac:dyDescent="0.15">
      <c r="A744" s="78" t="s">
        <v>1132</v>
      </c>
      <c r="B744" s="78">
        <v>3488</v>
      </c>
    </row>
    <row r="745" spans="1:2" x14ac:dyDescent="0.15">
      <c r="A745" s="78" t="s">
        <v>1133</v>
      </c>
      <c r="B745" s="78">
        <v>3517</v>
      </c>
    </row>
    <row r="746" spans="1:2" x14ac:dyDescent="0.15">
      <c r="A746" s="78" t="s">
        <v>1134</v>
      </c>
      <c r="B746" s="78">
        <v>3541</v>
      </c>
    </row>
    <row r="747" spans="1:2" x14ac:dyDescent="0.15">
      <c r="A747" s="78" t="s">
        <v>1135</v>
      </c>
      <c r="B747" s="78">
        <v>3553</v>
      </c>
    </row>
    <row r="748" spans="1:2" x14ac:dyDescent="0.15">
      <c r="A748" s="78" t="s">
        <v>1136</v>
      </c>
      <c r="B748" s="78">
        <v>3572</v>
      </c>
    </row>
    <row r="749" spans="1:2" x14ac:dyDescent="0.15">
      <c r="A749" s="78" t="s">
        <v>1137</v>
      </c>
      <c r="B749" s="78">
        <v>3579</v>
      </c>
    </row>
    <row r="750" spans="1:2" x14ac:dyDescent="0.15">
      <c r="A750" s="78" t="s">
        <v>1138</v>
      </c>
      <c r="B750" s="78">
        <v>3590</v>
      </c>
    </row>
    <row r="751" spans="1:2" x14ac:dyDescent="0.15">
      <c r="A751" s="78" t="s">
        <v>1139</v>
      </c>
      <c r="B751" s="78">
        <v>3598</v>
      </c>
    </row>
    <row r="752" spans="1:2" x14ac:dyDescent="0.15">
      <c r="A752" s="78" t="s">
        <v>1140</v>
      </c>
      <c r="B752" s="78">
        <v>3636</v>
      </c>
    </row>
    <row r="753" spans="1:2" x14ac:dyDescent="0.15">
      <c r="A753" s="78" t="s">
        <v>1141</v>
      </c>
      <c r="B753" s="78">
        <v>3647</v>
      </c>
    </row>
    <row r="754" spans="1:2" x14ac:dyDescent="0.15">
      <c r="A754" s="78" t="s">
        <v>1142</v>
      </c>
      <c r="B754" s="78">
        <v>3652</v>
      </c>
    </row>
    <row r="755" spans="1:2" x14ac:dyDescent="0.15">
      <c r="A755" s="78" t="s">
        <v>1143</v>
      </c>
      <c r="B755" s="78">
        <v>3653</v>
      </c>
    </row>
    <row r="756" spans="1:2" x14ac:dyDescent="0.15">
      <c r="A756" s="78" t="s">
        <v>1144</v>
      </c>
      <c r="B756" s="78">
        <v>3665</v>
      </c>
    </row>
    <row r="757" spans="1:2" x14ac:dyDescent="0.15">
      <c r="A757" s="78" t="s">
        <v>1145</v>
      </c>
      <c r="B757" s="78">
        <v>3704</v>
      </c>
    </row>
    <row r="758" spans="1:2" x14ac:dyDescent="0.15">
      <c r="A758" s="78" t="s">
        <v>1146</v>
      </c>
      <c r="B758" s="78">
        <v>3710</v>
      </c>
    </row>
    <row r="759" spans="1:2" x14ac:dyDescent="0.15">
      <c r="A759" s="78" t="s">
        <v>1147</v>
      </c>
      <c r="B759" s="78">
        <v>3721</v>
      </c>
    </row>
    <row r="760" spans="1:2" x14ac:dyDescent="0.15">
      <c r="A760" s="78" t="s">
        <v>1148</v>
      </c>
      <c r="B760" s="78">
        <v>3731</v>
      </c>
    </row>
    <row r="761" spans="1:2" x14ac:dyDescent="0.15">
      <c r="A761" s="78" t="s">
        <v>1149</v>
      </c>
      <c r="B761" s="78">
        <v>3751</v>
      </c>
    </row>
    <row r="762" spans="1:2" x14ac:dyDescent="0.15">
      <c r="A762" s="78" t="s">
        <v>1150</v>
      </c>
      <c r="B762" s="78">
        <v>3762</v>
      </c>
    </row>
    <row r="763" spans="1:2" x14ac:dyDescent="0.15">
      <c r="A763" s="78" t="s">
        <v>1151</v>
      </c>
      <c r="B763" s="78">
        <v>3764</v>
      </c>
    </row>
    <row r="764" spans="1:2" x14ac:dyDescent="0.15">
      <c r="A764" s="78" t="s">
        <v>1152</v>
      </c>
      <c r="B764" s="78">
        <v>3771</v>
      </c>
    </row>
    <row r="765" spans="1:2" x14ac:dyDescent="0.15">
      <c r="A765" s="78" t="s">
        <v>1153</v>
      </c>
      <c r="B765" s="78">
        <v>3784</v>
      </c>
    </row>
    <row r="766" spans="1:2" x14ac:dyDescent="0.15">
      <c r="A766" s="78" t="s">
        <v>1154</v>
      </c>
      <c r="B766" s="78">
        <v>3795</v>
      </c>
    </row>
    <row r="767" spans="1:2" x14ac:dyDescent="0.15">
      <c r="A767" s="78" t="s">
        <v>1155</v>
      </c>
      <c r="B767" s="78">
        <v>3798</v>
      </c>
    </row>
    <row r="768" spans="1:2" x14ac:dyDescent="0.15">
      <c r="A768" s="78" t="s">
        <v>1156</v>
      </c>
      <c r="B768" s="78">
        <v>3810</v>
      </c>
    </row>
    <row r="769" spans="1:2" x14ac:dyDescent="0.15">
      <c r="A769" s="78" t="s">
        <v>1157</v>
      </c>
      <c r="B769" s="78">
        <v>3825</v>
      </c>
    </row>
    <row r="770" spans="1:2" x14ac:dyDescent="0.15">
      <c r="A770" s="78" t="s">
        <v>1158</v>
      </c>
      <c r="B770" s="78">
        <v>3855</v>
      </c>
    </row>
    <row r="771" spans="1:2" x14ac:dyDescent="0.15">
      <c r="A771" s="78" t="s">
        <v>1159</v>
      </c>
      <c r="B771" s="78">
        <v>3878</v>
      </c>
    </row>
    <row r="772" spans="1:2" x14ac:dyDescent="0.15">
      <c r="A772" s="78" t="s">
        <v>1160</v>
      </c>
      <c r="B772" s="78">
        <v>3913</v>
      </c>
    </row>
    <row r="773" spans="1:2" x14ac:dyDescent="0.15">
      <c r="A773" s="78" t="s">
        <v>1161</v>
      </c>
      <c r="B773" s="78">
        <v>3917</v>
      </c>
    </row>
    <row r="774" spans="1:2" x14ac:dyDescent="0.15">
      <c r="A774" s="78" t="s">
        <v>1162</v>
      </c>
      <c r="B774" s="78">
        <v>3929</v>
      </c>
    </row>
    <row r="775" spans="1:2" x14ac:dyDescent="0.15">
      <c r="A775" s="78" t="s">
        <v>1163</v>
      </c>
      <c r="B775" s="78">
        <v>3931</v>
      </c>
    </row>
    <row r="776" spans="1:2" x14ac:dyDescent="0.15">
      <c r="A776" s="78" t="s">
        <v>1164</v>
      </c>
      <c r="B776" s="78">
        <v>3932</v>
      </c>
    </row>
    <row r="777" spans="1:2" x14ac:dyDescent="0.15">
      <c r="A777" s="78" t="s">
        <v>1165</v>
      </c>
      <c r="B777" s="78">
        <v>3938</v>
      </c>
    </row>
    <row r="778" spans="1:2" x14ac:dyDescent="0.15">
      <c r="A778" s="78" t="s">
        <v>1166</v>
      </c>
      <c r="B778" s="78">
        <v>3943</v>
      </c>
    </row>
    <row r="779" spans="1:2" x14ac:dyDescent="0.15">
      <c r="A779" s="78" t="s">
        <v>1167</v>
      </c>
      <c r="B779" s="78">
        <v>3960</v>
      </c>
    </row>
    <row r="780" spans="1:2" x14ac:dyDescent="0.15">
      <c r="A780" s="78" t="s">
        <v>1168</v>
      </c>
      <c r="B780" s="78">
        <v>3962</v>
      </c>
    </row>
    <row r="781" spans="1:2" x14ac:dyDescent="0.15">
      <c r="A781" s="78" t="s">
        <v>1169</v>
      </c>
      <c r="B781" s="78">
        <v>3971</v>
      </c>
    </row>
    <row r="782" spans="1:2" x14ac:dyDescent="0.15">
      <c r="A782" s="78" t="s">
        <v>1170</v>
      </c>
      <c r="B782" s="78">
        <v>3973</v>
      </c>
    </row>
    <row r="783" spans="1:2" x14ac:dyDescent="0.15">
      <c r="A783" s="78" t="s">
        <v>1171</v>
      </c>
      <c r="B783" s="78">
        <v>3987</v>
      </c>
    </row>
    <row r="784" spans="1:2" x14ac:dyDescent="0.15">
      <c r="A784" s="78" t="s">
        <v>1172</v>
      </c>
      <c r="B784" s="78">
        <v>3989</v>
      </c>
    </row>
    <row r="785" spans="1:2" x14ac:dyDescent="0.15">
      <c r="A785" s="78" t="s">
        <v>1173</v>
      </c>
      <c r="B785" s="78">
        <v>4000</v>
      </c>
    </row>
    <row r="786" spans="1:2" x14ac:dyDescent="0.15">
      <c r="A786" s="78" t="s">
        <v>1174</v>
      </c>
      <c r="B786" s="78">
        <v>4013</v>
      </c>
    </row>
    <row r="787" spans="1:2" x14ac:dyDescent="0.15">
      <c r="A787" s="78" t="s">
        <v>1175</v>
      </c>
      <c r="B787" s="78">
        <v>4022</v>
      </c>
    </row>
    <row r="788" spans="1:2" x14ac:dyDescent="0.15">
      <c r="A788" s="78" t="s">
        <v>1176</v>
      </c>
      <c r="B788" s="78">
        <v>4027</v>
      </c>
    </row>
    <row r="789" spans="1:2" x14ac:dyDescent="0.15">
      <c r="A789" s="78" t="s">
        <v>1177</v>
      </c>
      <c r="B789" s="78">
        <v>4036</v>
      </c>
    </row>
    <row r="790" spans="1:2" x14ac:dyDescent="0.15">
      <c r="A790" s="78" t="s">
        <v>1178</v>
      </c>
      <c r="B790" s="78">
        <v>4047</v>
      </c>
    </row>
    <row r="791" spans="1:2" x14ac:dyDescent="0.15">
      <c r="A791" s="78" t="s">
        <v>1179</v>
      </c>
      <c r="B791" s="78">
        <v>4091</v>
      </c>
    </row>
    <row r="792" spans="1:2" x14ac:dyDescent="0.15">
      <c r="A792" s="78" t="s">
        <v>1180</v>
      </c>
      <c r="B792" s="78">
        <v>4132</v>
      </c>
    </row>
    <row r="793" spans="1:2" x14ac:dyDescent="0.15">
      <c r="A793" s="78" t="s">
        <v>1181</v>
      </c>
      <c r="B793" s="78">
        <v>4160</v>
      </c>
    </row>
    <row r="794" spans="1:2" x14ac:dyDescent="0.15">
      <c r="A794" s="78" t="s">
        <v>1182</v>
      </c>
      <c r="B794" s="78">
        <v>4196</v>
      </c>
    </row>
    <row r="795" spans="1:2" x14ac:dyDescent="0.15">
      <c r="A795" s="78" t="s">
        <v>1183</v>
      </c>
      <c r="B795" s="78">
        <v>4238</v>
      </c>
    </row>
    <row r="796" spans="1:2" x14ac:dyDescent="0.15">
      <c r="A796" s="78" t="s">
        <v>1184</v>
      </c>
      <c r="B796" s="78">
        <v>4263</v>
      </c>
    </row>
    <row r="797" spans="1:2" x14ac:dyDescent="0.15">
      <c r="A797" s="78" t="s">
        <v>1185</v>
      </c>
      <c r="B797" s="78">
        <v>4294</v>
      </c>
    </row>
    <row r="798" spans="1:2" x14ac:dyDescent="0.15">
      <c r="A798" s="78" t="s">
        <v>1186</v>
      </c>
      <c r="B798" s="78">
        <v>4295</v>
      </c>
    </row>
    <row r="799" spans="1:2" x14ac:dyDescent="0.15">
      <c r="A799" s="78" t="s">
        <v>1187</v>
      </c>
      <c r="B799" s="78">
        <v>4296</v>
      </c>
    </row>
    <row r="800" spans="1:2" x14ac:dyDescent="0.15">
      <c r="A800" s="78" t="s">
        <v>1188</v>
      </c>
      <c r="B800" s="78">
        <v>4301</v>
      </c>
    </row>
    <row r="801" spans="1:2" x14ac:dyDescent="0.15">
      <c r="A801" s="78" t="s">
        <v>1189</v>
      </c>
      <c r="B801" s="78">
        <v>4322</v>
      </c>
    </row>
    <row r="802" spans="1:2" x14ac:dyDescent="0.15">
      <c r="A802" s="78" t="s">
        <v>1190</v>
      </c>
      <c r="B802" s="78">
        <v>4344</v>
      </c>
    </row>
    <row r="803" spans="1:2" x14ac:dyDescent="0.15">
      <c r="A803" s="78" t="s">
        <v>1191</v>
      </c>
      <c r="B803" s="78">
        <v>4363</v>
      </c>
    </row>
    <row r="804" spans="1:2" x14ac:dyDescent="0.15">
      <c r="A804" s="78" t="s">
        <v>1192</v>
      </c>
      <c r="B804" s="78">
        <v>4371</v>
      </c>
    </row>
    <row r="805" spans="1:2" x14ac:dyDescent="0.15">
      <c r="A805" s="78" t="s">
        <v>1193</v>
      </c>
      <c r="B805" s="78">
        <v>4378</v>
      </c>
    </row>
    <row r="806" spans="1:2" x14ac:dyDescent="0.15">
      <c r="A806" s="78" t="s">
        <v>1194</v>
      </c>
      <c r="B806" s="78">
        <v>4387</v>
      </c>
    </row>
    <row r="807" spans="1:2" x14ac:dyDescent="0.15">
      <c r="A807" s="78" t="s">
        <v>1195</v>
      </c>
      <c r="B807" s="78">
        <v>4394</v>
      </c>
    </row>
    <row r="808" spans="1:2" x14ac:dyDescent="0.15">
      <c r="A808" s="78" t="s">
        <v>1196</v>
      </c>
      <c r="B808" s="78">
        <v>4397</v>
      </c>
    </row>
    <row r="809" spans="1:2" x14ac:dyDescent="0.15">
      <c r="A809" s="78" t="s">
        <v>1197</v>
      </c>
      <c r="B809" s="78">
        <v>4413</v>
      </c>
    </row>
    <row r="810" spans="1:2" x14ac:dyDescent="0.15">
      <c r="A810" s="78" t="s">
        <v>1198</v>
      </c>
      <c r="B810" s="78">
        <v>4422</v>
      </c>
    </row>
    <row r="811" spans="1:2" x14ac:dyDescent="0.15">
      <c r="A811" s="78" t="s">
        <v>1199</v>
      </c>
      <c r="B811" s="78">
        <v>4425</v>
      </c>
    </row>
    <row r="812" spans="1:2" x14ac:dyDescent="0.15">
      <c r="A812" s="78" t="s">
        <v>1200</v>
      </c>
      <c r="B812" s="78">
        <v>4445</v>
      </c>
    </row>
    <row r="813" spans="1:2" x14ac:dyDescent="0.15">
      <c r="A813" s="78" t="s">
        <v>1201</v>
      </c>
      <c r="B813" s="78">
        <v>4456</v>
      </c>
    </row>
    <row r="814" spans="1:2" x14ac:dyDescent="0.15">
      <c r="A814" s="78" t="s">
        <v>1202</v>
      </c>
      <c r="B814" s="78">
        <v>4463</v>
      </c>
    </row>
    <row r="815" spans="1:2" x14ac:dyDescent="0.15">
      <c r="A815" s="78" t="s">
        <v>1203</v>
      </c>
      <c r="B815" s="78">
        <v>4478</v>
      </c>
    </row>
    <row r="816" spans="1:2" x14ac:dyDescent="0.15">
      <c r="A816" s="78" t="s">
        <v>1204</v>
      </c>
      <c r="B816" s="78">
        <v>4490</v>
      </c>
    </row>
    <row r="817" spans="1:2" x14ac:dyDescent="0.15">
      <c r="A817" s="78" t="s">
        <v>1205</v>
      </c>
      <c r="B817" s="78">
        <v>4497</v>
      </c>
    </row>
    <row r="818" spans="1:2" x14ac:dyDescent="0.15">
      <c r="A818" s="78" t="s">
        <v>1206</v>
      </c>
      <c r="B818" s="78">
        <v>4507</v>
      </c>
    </row>
    <row r="819" spans="1:2" x14ac:dyDescent="0.15">
      <c r="A819" s="78" t="s">
        <v>1207</v>
      </c>
      <c r="B819" s="78">
        <v>4518</v>
      </c>
    </row>
    <row r="820" spans="1:2" x14ac:dyDescent="0.15">
      <c r="A820" s="78" t="s">
        <v>1208</v>
      </c>
      <c r="B820" s="78">
        <v>4523</v>
      </c>
    </row>
    <row r="821" spans="1:2" x14ac:dyDescent="0.15">
      <c r="A821" s="78" t="s">
        <v>1209</v>
      </c>
      <c r="B821" s="78">
        <v>4533</v>
      </c>
    </row>
    <row r="822" spans="1:2" x14ac:dyDescent="0.15">
      <c r="A822" s="78" t="s">
        <v>1210</v>
      </c>
      <c r="B822" s="78">
        <v>4540</v>
      </c>
    </row>
    <row r="823" spans="1:2" x14ac:dyDescent="0.15">
      <c r="A823" s="78" t="s">
        <v>1211</v>
      </c>
      <c r="B823" s="78">
        <v>4544</v>
      </c>
    </row>
    <row r="824" spans="1:2" x14ac:dyDescent="0.15">
      <c r="A824" s="78" t="s">
        <v>1212</v>
      </c>
      <c r="B824" s="78">
        <v>4563</v>
      </c>
    </row>
    <row r="825" spans="1:2" x14ac:dyDescent="0.15">
      <c r="A825" s="78" t="s">
        <v>1213</v>
      </c>
      <c r="B825" s="78">
        <v>4567</v>
      </c>
    </row>
    <row r="826" spans="1:2" x14ac:dyDescent="0.15">
      <c r="A826" s="78" t="s">
        <v>1214</v>
      </c>
      <c r="B826" s="78">
        <v>4593</v>
      </c>
    </row>
    <row r="827" spans="1:2" x14ac:dyDescent="0.15">
      <c r="A827" s="78" t="s">
        <v>1215</v>
      </c>
      <c r="B827" s="78">
        <v>4594</v>
      </c>
    </row>
    <row r="828" spans="1:2" x14ac:dyDescent="0.15">
      <c r="A828" s="78" t="s">
        <v>1216</v>
      </c>
      <c r="B828" s="78">
        <v>4608</v>
      </c>
    </row>
    <row r="829" spans="1:2" x14ac:dyDescent="0.15">
      <c r="A829" s="78" t="s">
        <v>1217</v>
      </c>
      <c r="B829" s="78">
        <v>4613</v>
      </c>
    </row>
    <row r="830" spans="1:2" x14ac:dyDescent="0.15">
      <c r="A830" s="78" t="s">
        <v>1218</v>
      </c>
      <c r="B830" s="78">
        <v>4626</v>
      </c>
    </row>
    <row r="831" spans="1:2" x14ac:dyDescent="0.15">
      <c r="A831" s="78" t="s">
        <v>1219</v>
      </c>
      <c r="B831" s="78">
        <v>4628</v>
      </c>
    </row>
    <row r="832" spans="1:2" x14ac:dyDescent="0.15">
      <c r="A832" s="78" t="s">
        <v>1220</v>
      </c>
      <c r="B832" s="78">
        <v>4632</v>
      </c>
    </row>
    <row r="833" spans="1:2" x14ac:dyDescent="0.15">
      <c r="A833" s="78" t="s">
        <v>1221</v>
      </c>
      <c r="B833" s="78">
        <v>4652</v>
      </c>
    </row>
    <row r="834" spans="1:2" x14ac:dyDescent="0.15">
      <c r="A834" s="78" t="s">
        <v>1222</v>
      </c>
      <c r="B834" s="78">
        <v>4664</v>
      </c>
    </row>
    <row r="835" spans="1:2" x14ac:dyDescent="0.15">
      <c r="A835" s="78" t="s">
        <v>1223</v>
      </c>
      <c r="B835" s="78">
        <v>4665</v>
      </c>
    </row>
    <row r="836" spans="1:2" x14ac:dyDescent="0.15">
      <c r="A836" s="78" t="s">
        <v>1224</v>
      </c>
      <c r="B836" s="78">
        <v>4677</v>
      </c>
    </row>
    <row r="837" spans="1:2" x14ac:dyDescent="0.15">
      <c r="A837" s="78" t="s">
        <v>1225</v>
      </c>
      <c r="B837" s="78">
        <v>4682</v>
      </c>
    </row>
    <row r="838" spans="1:2" x14ac:dyDescent="0.15">
      <c r="A838" s="78" t="s">
        <v>1226</v>
      </c>
      <c r="B838" s="78">
        <v>4730</v>
      </c>
    </row>
    <row r="839" spans="1:2" x14ac:dyDescent="0.15">
      <c r="A839" s="78" t="s">
        <v>1227</v>
      </c>
      <c r="B839" s="78">
        <v>4735</v>
      </c>
    </row>
    <row r="840" spans="1:2" x14ac:dyDescent="0.15">
      <c r="A840" s="78" t="s">
        <v>1228</v>
      </c>
      <c r="B840" s="78">
        <v>4780</v>
      </c>
    </row>
    <row r="841" spans="1:2" x14ac:dyDescent="0.15">
      <c r="A841" s="78" t="s">
        <v>1229</v>
      </c>
      <c r="B841" s="78">
        <v>4792</v>
      </c>
    </row>
    <row r="842" spans="1:2" x14ac:dyDescent="0.15">
      <c r="A842" s="78" t="s">
        <v>1230</v>
      </c>
      <c r="B842" s="78">
        <v>4802</v>
      </c>
    </row>
    <row r="843" spans="1:2" x14ac:dyDescent="0.15">
      <c r="A843" s="78" t="s">
        <v>1231</v>
      </c>
      <c r="B843" s="78">
        <v>4808</v>
      </c>
    </row>
    <row r="844" spans="1:2" x14ac:dyDescent="0.15">
      <c r="A844" s="78" t="s">
        <v>1232</v>
      </c>
      <c r="B844" s="78">
        <v>4820</v>
      </c>
    </row>
    <row r="845" spans="1:2" x14ac:dyDescent="0.15">
      <c r="A845" s="78" t="s">
        <v>1233</v>
      </c>
      <c r="B845" s="78">
        <v>4823</v>
      </c>
    </row>
    <row r="846" spans="1:2" x14ac:dyDescent="0.15">
      <c r="A846" s="78" t="s">
        <v>1234</v>
      </c>
      <c r="B846" s="78">
        <v>4828</v>
      </c>
    </row>
    <row r="847" spans="1:2" x14ac:dyDescent="0.15">
      <c r="A847" s="78" t="s">
        <v>1235</v>
      </c>
      <c r="B847" s="78">
        <v>4847</v>
      </c>
    </row>
    <row r="848" spans="1:2" x14ac:dyDescent="0.15">
      <c r="A848" s="78" t="s">
        <v>1236</v>
      </c>
      <c r="B848" s="78">
        <v>4848</v>
      </c>
    </row>
    <row r="849" spans="1:2" x14ac:dyDescent="0.15">
      <c r="A849" s="78" t="s">
        <v>1237</v>
      </c>
      <c r="B849" s="78">
        <v>4859</v>
      </c>
    </row>
    <row r="850" spans="1:2" x14ac:dyDescent="0.15">
      <c r="A850" s="78" t="s">
        <v>1238</v>
      </c>
      <c r="B850" s="78">
        <v>4864</v>
      </c>
    </row>
    <row r="851" spans="1:2" x14ac:dyDescent="0.15">
      <c r="A851" s="78" t="s">
        <v>1239</v>
      </c>
      <c r="B851" s="78">
        <v>4874</v>
      </c>
    </row>
    <row r="852" spans="1:2" x14ac:dyDescent="0.15">
      <c r="A852" s="78" t="s">
        <v>1240</v>
      </c>
      <c r="B852" s="78">
        <v>4876</v>
      </c>
    </row>
    <row r="853" spans="1:2" x14ac:dyDescent="0.15">
      <c r="A853" s="78" t="s">
        <v>1241</v>
      </c>
      <c r="B853" s="78">
        <v>4893</v>
      </c>
    </row>
    <row r="854" spans="1:2" x14ac:dyDescent="0.15">
      <c r="A854" s="78" t="s">
        <v>1242</v>
      </c>
      <c r="B854" s="78">
        <v>4902</v>
      </c>
    </row>
    <row r="855" spans="1:2" x14ac:dyDescent="0.15">
      <c r="A855" s="78" t="s">
        <v>1243</v>
      </c>
      <c r="B855" s="78">
        <v>4909</v>
      </c>
    </row>
    <row r="856" spans="1:2" x14ac:dyDescent="0.15">
      <c r="A856" s="78" t="s">
        <v>1244</v>
      </c>
      <c r="B856" s="78">
        <v>4916</v>
      </c>
    </row>
    <row r="857" spans="1:2" x14ac:dyDescent="0.15">
      <c r="A857" s="78" t="s">
        <v>1245</v>
      </c>
      <c r="B857" s="78">
        <v>4929</v>
      </c>
    </row>
    <row r="858" spans="1:2" x14ac:dyDescent="0.15">
      <c r="A858" s="78" t="s">
        <v>1246</v>
      </c>
      <c r="B858" s="78">
        <v>4949</v>
      </c>
    </row>
    <row r="859" spans="1:2" x14ac:dyDescent="0.15">
      <c r="A859" s="78" t="s">
        <v>1247</v>
      </c>
      <c r="B859" s="78">
        <v>4954</v>
      </c>
    </row>
    <row r="860" spans="1:2" x14ac:dyDescent="0.15">
      <c r="A860" s="78" t="s">
        <v>1248</v>
      </c>
      <c r="B860" s="78">
        <v>4955</v>
      </c>
    </row>
    <row r="861" spans="1:2" x14ac:dyDescent="0.15">
      <c r="A861" s="78" t="s">
        <v>1249</v>
      </c>
      <c r="B861" s="78">
        <v>4959</v>
      </c>
    </row>
    <row r="862" spans="1:2" x14ac:dyDescent="0.15">
      <c r="A862" s="78" t="s">
        <v>1250</v>
      </c>
      <c r="B862" s="78">
        <v>4965</v>
      </c>
    </row>
    <row r="863" spans="1:2" x14ac:dyDescent="0.15">
      <c r="A863" s="78" t="s">
        <v>1251</v>
      </c>
      <c r="B863" s="78">
        <v>4975</v>
      </c>
    </row>
    <row r="864" spans="1:2" x14ac:dyDescent="0.15">
      <c r="A864" s="78" t="s">
        <v>1252</v>
      </c>
      <c r="B864" s="78">
        <v>4992</v>
      </c>
    </row>
    <row r="865" spans="1:2" x14ac:dyDescent="0.15">
      <c r="A865" s="78" t="s">
        <v>1253</v>
      </c>
      <c r="B865" s="78">
        <v>4993</v>
      </c>
    </row>
    <row r="866" spans="1:2" x14ac:dyDescent="0.15">
      <c r="A866" s="78" t="s">
        <v>1254</v>
      </c>
      <c r="B866" s="78">
        <v>4996</v>
      </c>
    </row>
    <row r="867" spans="1:2" x14ac:dyDescent="0.15">
      <c r="A867" s="78" t="s">
        <v>1255</v>
      </c>
      <c r="B867" s="78">
        <v>5000</v>
      </c>
    </row>
    <row r="868" spans="1:2" x14ac:dyDescent="0.15">
      <c r="A868" s="78" t="s">
        <v>1256</v>
      </c>
      <c r="B868" s="78">
        <v>5016</v>
      </c>
    </row>
    <row r="869" spans="1:2" x14ac:dyDescent="0.15">
      <c r="A869" s="78" t="s">
        <v>1257</v>
      </c>
      <c r="B869" s="78">
        <v>5030</v>
      </c>
    </row>
    <row r="870" spans="1:2" x14ac:dyDescent="0.15">
      <c r="A870" s="78" t="s">
        <v>1258</v>
      </c>
      <c r="B870" s="78">
        <v>5037</v>
      </c>
    </row>
    <row r="871" spans="1:2" x14ac:dyDescent="0.15">
      <c r="A871" s="78" t="s">
        <v>1259</v>
      </c>
      <c r="B871" s="78">
        <v>5039</v>
      </c>
    </row>
    <row r="872" spans="1:2" x14ac:dyDescent="0.15">
      <c r="A872" s="78" t="s">
        <v>1260</v>
      </c>
      <c r="B872" s="78">
        <v>5050</v>
      </c>
    </row>
    <row r="873" spans="1:2" x14ac:dyDescent="0.15">
      <c r="A873" s="78" t="s">
        <v>1261</v>
      </c>
      <c r="B873" s="78">
        <v>5055</v>
      </c>
    </row>
    <row r="874" spans="1:2" x14ac:dyDescent="0.15">
      <c r="A874" s="78" t="s">
        <v>1262</v>
      </c>
      <c r="B874" s="78">
        <v>5060</v>
      </c>
    </row>
    <row r="875" spans="1:2" x14ac:dyDescent="0.15">
      <c r="A875" s="78" t="s">
        <v>1263</v>
      </c>
      <c r="B875" s="78">
        <v>5070</v>
      </c>
    </row>
    <row r="876" spans="1:2" x14ac:dyDescent="0.15">
      <c r="A876" s="78" t="s">
        <v>1264</v>
      </c>
      <c r="B876" s="78">
        <v>5072</v>
      </c>
    </row>
    <row r="877" spans="1:2" x14ac:dyDescent="0.15">
      <c r="A877" s="78" t="s">
        <v>1265</v>
      </c>
      <c r="B877" s="78">
        <v>5077</v>
      </c>
    </row>
    <row r="878" spans="1:2" x14ac:dyDescent="0.15">
      <c r="A878" s="78" t="s">
        <v>1266</v>
      </c>
      <c r="B878" s="78">
        <v>5087</v>
      </c>
    </row>
    <row r="879" spans="1:2" x14ac:dyDescent="0.15">
      <c r="A879" s="78" t="s">
        <v>1267</v>
      </c>
      <c r="B879" s="78">
        <v>5094</v>
      </c>
    </row>
    <row r="880" spans="1:2" x14ac:dyDescent="0.15">
      <c r="A880" s="78" t="s">
        <v>1268</v>
      </c>
      <c r="B880" s="78">
        <v>5095</v>
      </c>
    </row>
    <row r="881" spans="1:2" x14ac:dyDescent="0.15">
      <c r="A881" s="78" t="s">
        <v>1269</v>
      </c>
      <c r="B881" s="78">
        <v>5097</v>
      </c>
    </row>
    <row r="882" spans="1:2" x14ac:dyDescent="0.15">
      <c r="A882" s="78" t="s">
        <v>1270</v>
      </c>
      <c r="B882" s="78">
        <v>5100</v>
      </c>
    </row>
    <row r="883" spans="1:2" x14ac:dyDescent="0.15">
      <c r="A883" s="78" t="s">
        <v>1271</v>
      </c>
      <c r="B883" s="78">
        <v>5114</v>
      </c>
    </row>
    <row r="884" spans="1:2" x14ac:dyDescent="0.15">
      <c r="A884" s="78" t="s">
        <v>1272</v>
      </c>
      <c r="B884" s="78">
        <v>5123</v>
      </c>
    </row>
    <row r="885" spans="1:2" x14ac:dyDescent="0.15">
      <c r="A885" s="78" t="s">
        <v>1273</v>
      </c>
      <c r="B885" s="78">
        <v>5128</v>
      </c>
    </row>
    <row r="886" spans="1:2" x14ac:dyDescent="0.15">
      <c r="A886" s="78" t="s">
        <v>1274</v>
      </c>
      <c r="B886" s="78">
        <v>5130</v>
      </c>
    </row>
    <row r="887" spans="1:2" x14ac:dyDescent="0.15">
      <c r="A887" s="78" t="s">
        <v>1275</v>
      </c>
      <c r="B887" s="78">
        <v>5131</v>
      </c>
    </row>
    <row r="888" spans="1:2" x14ac:dyDescent="0.15">
      <c r="A888" s="78" t="s">
        <v>1276</v>
      </c>
      <c r="B888" s="78">
        <v>5137</v>
      </c>
    </row>
    <row r="889" spans="1:2" x14ac:dyDescent="0.15">
      <c r="A889" s="78" t="s">
        <v>1277</v>
      </c>
      <c r="B889" s="78">
        <v>5140</v>
      </c>
    </row>
    <row r="890" spans="1:2" x14ac:dyDescent="0.15">
      <c r="A890" s="78" t="s">
        <v>1278</v>
      </c>
      <c r="B890" s="78">
        <v>5147</v>
      </c>
    </row>
    <row r="891" spans="1:2" x14ac:dyDescent="0.15">
      <c r="A891" s="78" t="s">
        <v>1279</v>
      </c>
      <c r="B891" s="78">
        <v>5152</v>
      </c>
    </row>
    <row r="892" spans="1:2" x14ac:dyDescent="0.15">
      <c r="A892" s="78" t="s">
        <v>1280</v>
      </c>
      <c r="B892" s="78">
        <v>5153</v>
      </c>
    </row>
    <row r="893" spans="1:2" x14ac:dyDescent="0.15">
      <c r="A893" s="78" t="s">
        <v>1281</v>
      </c>
      <c r="B893" s="78">
        <v>5159</v>
      </c>
    </row>
    <row r="894" spans="1:2" x14ac:dyDescent="0.15">
      <c r="A894" s="78" t="s">
        <v>1282</v>
      </c>
      <c r="B894" s="78">
        <v>5162</v>
      </c>
    </row>
    <row r="895" spans="1:2" x14ac:dyDescent="0.15">
      <c r="A895" s="78" t="s">
        <v>1283</v>
      </c>
      <c r="B895" s="78">
        <v>5169</v>
      </c>
    </row>
    <row r="896" spans="1:2" x14ac:dyDescent="0.15">
      <c r="A896" s="78" t="s">
        <v>1284</v>
      </c>
      <c r="B896" s="78">
        <v>5199</v>
      </c>
    </row>
    <row r="897" spans="1:2" x14ac:dyDescent="0.15">
      <c r="A897" s="78" t="s">
        <v>1285</v>
      </c>
      <c r="B897" s="78">
        <v>5207</v>
      </c>
    </row>
    <row r="898" spans="1:2" x14ac:dyDescent="0.15">
      <c r="A898" s="78" t="s">
        <v>1286</v>
      </c>
      <c r="B898" s="78">
        <v>5243</v>
      </c>
    </row>
    <row r="899" spans="1:2" x14ac:dyDescent="0.15">
      <c r="A899" s="78" t="s">
        <v>1287</v>
      </c>
      <c r="B899" s="78">
        <v>5260</v>
      </c>
    </row>
    <row r="900" spans="1:2" x14ac:dyDescent="0.15">
      <c r="A900" s="78" t="s">
        <v>1288</v>
      </c>
      <c r="B900" s="78">
        <v>5272</v>
      </c>
    </row>
    <row r="901" spans="1:2" x14ac:dyDescent="0.15">
      <c r="A901" s="78" t="s">
        <v>1289</v>
      </c>
      <c r="B901" s="78">
        <v>5284</v>
      </c>
    </row>
    <row r="902" spans="1:2" x14ac:dyDescent="0.15">
      <c r="A902" s="78" t="s">
        <v>1290</v>
      </c>
      <c r="B902" s="78">
        <v>5287</v>
      </c>
    </row>
    <row r="903" spans="1:2" x14ac:dyDescent="0.15">
      <c r="A903" s="78" t="s">
        <v>1291</v>
      </c>
      <c r="B903" s="78">
        <v>5311</v>
      </c>
    </row>
    <row r="904" spans="1:2" x14ac:dyDescent="0.15">
      <c r="A904" s="78" t="s">
        <v>1292</v>
      </c>
      <c r="B904" s="78">
        <v>5330</v>
      </c>
    </row>
    <row r="905" spans="1:2" x14ac:dyDescent="0.15">
      <c r="A905" s="78" t="s">
        <v>1293</v>
      </c>
      <c r="B905" s="78">
        <v>5335</v>
      </c>
    </row>
    <row r="906" spans="1:2" x14ac:dyDescent="0.15">
      <c r="A906" s="78" t="s">
        <v>1294</v>
      </c>
      <c r="B906" s="78">
        <v>5348</v>
      </c>
    </row>
    <row r="907" spans="1:2" x14ac:dyDescent="0.15">
      <c r="A907" s="78" t="s">
        <v>1295</v>
      </c>
      <c r="B907" s="78">
        <v>5372</v>
      </c>
    </row>
    <row r="908" spans="1:2" x14ac:dyDescent="0.15">
      <c r="A908" s="78" t="s">
        <v>1296</v>
      </c>
      <c r="B908" s="78">
        <v>5384</v>
      </c>
    </row>
    <row r="909" spans="1:2" x14ac:dyDescent="0.15">
      <c r="A909" s="78" t="s">
        <v>1297</v>
      </c>
      <c r="B909" s="78">
        <v>5405</v>
      </c>
    </row>
    <row r="910" spans="1:2" x14ac:dyDescent="0.15">
      <c r="A910" s="78" t="s">
        <v>1298</v>
      </c>
      <c r="B910" s="78">
        <v>5437</v>
      </c>
    </row>
    <row r="911" spans="1:2" x14ac:dyDescent="0.15">
      <c r="A911" s="78" t="s">
        <v>1299</v>
      </c>
      <c r="B911" s="78">
        <v>5441</v>
      </c>
    </row>
    <row r="912" spans="1:2" x14ac:dyDescent="0.15">
      <c r="A912" s="78" t="s">
        <v>1300</v>
      </c>
      <c r="B912" s="78">
        <v>5448</v>
      </c>
    </row>
    <row r="913" spans="1:2" x14ac:dyDescent="0.15">
      <c r="A913" s="78" t="s">
        <v>1301</v>
      </c>
      <c r="B913" s="78">
        <v>5462</v>
      </c>
    </row>
    <row r="914" spans="1:2" x14ac:dyDescent="0.15">
      <c r="A914" s="78" t="s">
        <v>1302</v>
      </c>
      <c r="B914" s="78">
        <v>5466</v>
      </c>
    </row>
    <row r="915" spans="1:2" x14ac:dyDescent="0.15">
      <c r="A915" s="78" t="s">
        <v>1303</v>
      </c>
      <c r="B915" s="78">
        <v>5470</v>
      </c>
    </row>
    <row r="916" spans="1:2" x14ac:dyDescent="0.15">
      <c r="A916" s="78" t="s">
        <v>1304</v>
      </c>
      <c r="B916" s="78">
        <v>5477</v>
      </c>
    </row>
    <row r="917" spans="1:2" x14ac:dyDescent="0.15">
      <c r="A917" s="78" t="s">
        <v>1305</v>
      </c>
      <c r="B917" s="78">
        <v>5491</v>
      </c>
    </row>
    <row r="918" spans="1:2" x14ac:dyDescent="0.15">
      <c r="A918" s="78" t="s">
        <v>1306</v>
      </c>
      <c r="B918" s="78">
        <v>5499</v>
      </c>
    </row>
    <row r="919" spans="1:2" x14ac:dyDescent="0.15">
      <c r="A919" s="78" t="s">
        <v>1307</v>
      </c>
      <c r="B919" s="78">
        <v>5541</v>
      </c>
    </row>
    <row r="920" spans="1:2" x14ac:dyDescent="0.15">
      <c r="A920" s="78" t="s">
        <v>1308</v>
      </c>
      <c r="B920" s="78">
        <v>5542</v>
      </c>
    </row>
    <row r="921" spans="1:2" x14ac:dyDescent="0.15">
      <c r="A921" s="78" t="s">
        <v>1309</v>
      </c>
      <c r="B921" s="78">
        <v>5554</v>
      </c>
    </row>
    <row r="922" spans="1:2" x14ac:dyDescent="0.15">
      <c r="A922" s="78" t="s">
        <v>1310</v>
      </c>
      <c r="B922" s="78">
        <v>5568</v>
      </c>
    </row>
    <row r="923" spans="1:2" x14ac:dyDescent="0.15">
      <c r="A923" s="78" t="s">
        <v>1311</v>
      </c>
      <c r="B923" s="78">
        <v>5577</v>
      </c>
    </row>
    <row r="924" spans="1:2" x14ac:dyDescent="0.15">
      <c r="A924" s="78" t="s">
        <v>1312</v>
      </c>
      <c r="B924" s="78">
        <v>5585</v>
      </c>
    </row>
    <row r="925" spans="1:2" x14ac:dyDescent="0.15">
      <c r="A925" s="78" t="s">
        <v>1313</v>
      </c>
      <c r="B925" s="78">
        <v>5600</v>
      </c>
    </row>
    <row r="926" spans="1:2" x14ac:dyDescent="0.15">
      <c r="A926" s="78" t="s">
        <v>1314</v>
      </c>
      <c r="B926" s="78">
        <v>5631</v>
      </c>
    </row>
    <row r="927" spans="1:2" x14ac:dyDescent="0.15">
      <c r="A927" s="78" t="s">
        <v>1315</v>
      </c>
      <c r="B927" s="78">
        <v>5666</v>
      </c>
    </row>
    <row r="928" spans="1:2" x14ac:dyDescent="0.15">
      <c r="A928" s="78" t="s">
        <v>1316</v>
      </c>
      <c r="B928" s="78">
        <v>5685</v>
      </c>
    </row>
    <row r="929" spans="1:2" x14ac:dyDescent="0.15">
      <c r="A929" s="78" t="s">
        <v>1317</v>
      </c>
      <c r="B929" s="78">
        <v>5690</v>
      </c>
    </row>
    <row r="930" spans="1:2" x14ac:dyDescent="0.15">
      <c r="A930" s="78" t="s">
        <v>1318</v>
      </c>
      <c r="B930" s="78">
        <v>5693</v>
      </c>
    </row>
    <row r="931" spans="1:2" x14ac:dyDescent="0.15">
      <c r="A931" s="78" t="s">
        <v>1319</v>
      </c>
      <c r="B931" s="78">
        <v>5707</v>
      </c>
    </row>
    <row r="932" spans="1:2" x14ac:dyDescent="0.15">
      <c r="A932" s="78" t="s">
        <v>1320</v>
      </c>
      <c r="B932" s="78">
        <v>5714</v>
      </c>
    </row>
    <row r="933" spans="1:2" x14ac:dyDescent="0.15">
      <c r="A933" s="78" t="s">
        <v>1321</v>
      </c>
      <c r="B933" s="78">
        <v>5719</v>
      </c>
    </row>
    <row r="934" spans="1:2" x14ac:dyDescent="0.15">
      <c r="A934" s="78" t="s">
        <v>1322</v>
      </c>
      <c r="B934" s="78">
        <v>5720</v>
      </c>
    </row>
    <row r="935" spans="1:2" x14ac:dyDescent="0.15">
      <c r="A935" s="78" t="s">
        <v>1323</v>
      </c>
      <c r="B935" s="78">
        <v>5768</v>
      </c>
    </row>
    <row r="936" spans="1:2" x14ac:dyDescent="0.15">
      <c r="A936" s="78" t="s">
        <v>1324</v>
      </c>
      <c r="B936" s="78">
        <v>5797</v>
      </c>
    </row>
    <row r="937" spans="1:2" x14ac:dyDescent="0.15">
      <c r="A937" s="78" t="s">
        <v>1325</v>
      </c>
      <c r="B937" s="78">
        <v>5815</v>
      </c>
    </row>
    <row r="938" spans="1:2" x14ac:dyDescent="0.15">
      <c r="A938" s="78" t="s">
        <v>1326</v>
      </c>
      <c r="B938" s="78">
        <v>5823</v>
      </c>
    </row>
    <row r="939" spans="1:2" x14ac:dyDescent="0.15">
      <c r="A939" s="78" t="s">
        <v>1327</v>
      </c>
      <c r="B939" s="78">
        <v>5832</v>
      </c>
    </row>
    <row r="940" spans="1:2" x14ac:dyDescent="0.15">
      <c r="A940" s="78" t="s">
        <v>1328</v>
      </c>
      <c r="B940" s="78">
        <v>5847</v>
      </c>
    </row>
    <row r="941" spans="1:2" x14ac:dyDescent="0.15">
      <c r="A941" s="78" t="s">
        <v>1329</v>
      </c>
      <c r="B941" s="78">
        <v>5864</v>
      </c>
    </row>
    <row r="942" spans="1:2" x14ac:dyDescent="0.15">
      <c r="A942" s="78" t="s">
        <v>1330</v>
      </c>
      <c r="B942" s="78">
        <v>5877</v>
      </c>
    </row>
    <row r="943" spans="1:2" x14ac:dyDescent="0.15">
      <c r="A943" s="78" t="s">
        <v>1331</v>
      </c>
      <c r="B943" s="78">
        <v>5883</v>
      </c>
    </row>
    <row r="944" spans="1:2" x14ac:dyDescent="0.15">
      <c r="A944" s="78" t="s">
        <v>1332</v>
      </c>
      <c r="B944" s="78">
        <v>5885</v>
      </c>
    </row>
    <row r="945" spans="1:2" x14ac:dyDescent="0.15">
      <c r="A945" s="78" t="s">
        <v>1333</v>
      </c>
      <c r="B945" s="78">
        <v>5888</v>
      </c>
    </row>
    <row r="946" spans="1:2" x14ac:dyDescent="0.15">
      <c r="A946" s="78" t="s">
        <v>1334</v>
      </c>
      <c r="B946" s="78">
        <v>5895</v>
      </c>
    </row>
    <row r="947" spans="1:2" x14ac:dyDescent="0.15">
      <c r="A947" s="78" t="s">
        <v>1335</v>
      </c>
      <c r="B947" s="78">
        <v>5897</v>
      </c>
    </row>
    <row r="948" spans="1:2" x14ac:dyDescent="0.15">
      <c r="A948" s="78" t="s">
        <v>1336</v>
      </c>
      <c r="B948" s="78">
        <v>5898</v>
      </c>
    </row>
    <row r="949" spans="1:2" x14ac:dyDescent="0.15">
      <c r="A949" s="78" t="s">
        <v>1337</v>
      </c>
      <c r="B949" s="78">
        <v>5906</v>
      </c>
    </row>
    <row r="950" spans="1:2" x14ac:dyDescent="0.15">
      <c r="A950" s="78" t="s">
        <v>1338</v>
      </c>
      <c r="B950" s="78">
        <v>5911</v>
      </c>
    </row>
    <row r="951" spans="1:2" x14ac:dyDescent="0.15">
      <c r="A951" s="78" t="s">
        <v>1339</v>
      </c>
      <c r="B951" s="78">
        <v>5916</v>
      </c>
    </row>
    <row r="952" spans="1:2" x14ac:dyDescent="0.15">
      <c r="A952" s="78" t="s">
        <v>1340</v>
      </c>
      <c r="B952" s="78">
        <v>5920</v>
      </c>
    </row>
    <row r="953" spans="1:2" x14ac:dyDescent="0.15">
      <c r="A953" s="78" t="s">
        <v>1341</v>
      </c>
      <c r="B953" s="78">
        <v>5921</v>
      </c>
    </row>
    <row r="954" spans="1:2" x14ac:dyDescent="0.15">
      <c r="A954" s="78" t="s">
        <v>1342</v>
      </c>
      <c r="B954" s="78">
        <v>5927</v>
      </c>
    </row>
    <row r="955" spans="1:2" x14ac:dyDescent="0.15">
      <c r="A955" s="78" t="s">
        <v>1343</v>
      </c>
      <c r="B955" s="78">
        <v>5932</v>
      </c>
    </row>
    <row r="956" spans="1:2" x14ac:dyDescent="0.15">
      <c r="A956" s="78" t="s">
        <v>1344</v>
      </c>
      <c r="B956" s="78">
        <v>5935</v>
      </c>
    </row>
    <row r="957" spans="1:2" x14ac:dyDescent="0.15">
      <c r="A957" s="78" t="s">
        <v>1345</v>
      </c>
      <c r="B957" s="78">
        <v>5943</v>
      </c>
    </row>
    <row r="958" spans="1:2" x14ac:dyDescent="0.15">
      <c r="A958" s="78" t="s">
        <v>1346</v>
      </c>
      <c r="B958" s="78">
        <v>5962</v>
      </c>
    </row>
    <row r="959" spans="1:2" x14ac:dyDescent="0.15">
      <c r="A959" s="78" t="s">
        <v>1347</v>
      </c>
      <c r="B959" s="78">
        <v>5980</v>
      </c>
    </row>
    <row r="960" spans="1:2" x14ac:dyDescent="0.15">
      <c r="A960" s="78" t="s">
        <v>1348</v>
      </c>
      <c r="B960" s="78">
        <v>5982</v>
      </c>
    </row>
    <row r="961" spans="1:2" x14ac:dyDescent="0.15">
      <c r="A961" s="78" t="s">
        <v>1349</v>
      </c>
      <c r="B961" s="78">
        <v>5997</v>
      </c>
    </row>
    <row r="962" spans="1:2" x14ac:dyDescent="0.15">
      <c r="A962" s="78" t="s">
        <v>1350</v>
      </c>
      <c r="B962" s="78">
        <v>6010</v>
      </c>
    </row>
    <row r="963" spans="1:2" x14ac:dyDescent="0.15">
      <c r="A963" s="78" t="s">
        <v>1351</v>
      </c>
      <c r="B963" s="78">
        <v>6012</v>
      </c>
    </row>
    <row r="964" spans="1:2" x14ac:dyDescent="0.15">
      <c r="A964" s="78" t="s">
        <v>1352</v>
      </c>
      <c r="B964" s="78">
        <v>6024</v>
      </c>
    </row>
    <row r="965" spans="1:2" x14ac:dyDescent="0.15">
      <c r="A965" s="78" t="s">
        <v>1353</v>
      </c>
      <c r="B965" s="78">
        <v>6025</v>
      </c>
    </row>
    <row r="966" spans="1:2" x14ac:dyDescent="0.15">
      <c r="A966" s="78" t="s">
        <v>1354</v>
      </c>
      <c r="B966" s="78">
        <v>6062</v>
      </c>
    </row>
    <row r="967" spans="1:2" x14ac:dyDescent="0.15">
      <c r="A967" s="78" t="s">
        <v>1355</v>
      </c>
      <c r="B967" s="78">
        <v>6076</v>
      </c>
    </row>
    <row r="968" spans="1:2" x14ac:dyDescent="0.15">
      <c r="A968" s="78" t="s">
        <v>1356</v>
      </c>
      <c r="B968" s="78">
        <v>6084</v>
      </c>
    </row>
    <row r="969" spans="1:2" x14ac:dyDescent="0.15">
      <c r="A969" s="78" t="s">
        <v>1357</v>
      </c>
      <c r="B969" s="78">
        <v>6094</v>
      </c>
    </row>
    <row r="970" spans="1:2" x14ac:dyDescent="0.15">
      <c r="A970" s="78" t="s">
        <v>1358</v>
      </c>
      <c r="B970" s="78">
        <v>6113</v>
      </c>
    </row>
    <row r="971" spans="1:2" x14ac:dyDescent="0.15">
      <c r="A971" s="78" t="s">
        <v>1359</v>
      </c>
      <c r="B971" s="78">
        <v>6121</v>
      </c>
    </row>
    <row r="972" spans="1:2" x14ac:dyDescent="0.15">
      <c r="A972" s="78" t="s">
        <v>1360</v>
      </c>
      <c r="B972" s="78">
        <v>6122</v>
      </c>
    </row>
    <row r="973" spans="1:2" x14ac:dyDescent="0.15">
      <c r="A973" s="78" t="s">
        <v>1361</v>
      </c>
      <c r="B973" s="78">
        <v>6129</v>
      </c>
    </row>
    <row r="974" spans="1:2" x14ac:dyDescent="0.15">
      <c r="A974" s="78" t="s">
        <v>1362</v>
      </c>
      <c r="B974" s="78">
        <v>6175</v>
      </c>
    </row>
    <row r="975" spans="1:2" x14ac:dyDescent="0.15">
      <c r="A975" s="78" t="s">
        <v>1363</v>
      </c>
      <c r="B975" s="78">
        <v>6198</v>
      </c>
    </row>
    <row r="976" spans="1:2" x14ac:dyDescent="0.15">
      <c r="A976" s="78" t="s">
        <v>1364</v>
      </c>
      <c r="B976" s="78">
        <v>6242</v>
      </c>
    </row>
    <row r="977" spans="1:2" x14ac:dyDescent="0.15">
      <c r="A977" s="78" t="s">
        <v>1365</v>
      </c>
      <c r="B977" s="78">
        <v>6265</v>
      </c>
    </row>
    <row r="978" spans="1:2" x14ac:dyDescent="0.15">
      <c r="A978" s="78" t="s">
        <v>1366</v>
      </c>
      <c r="B978" s="78">
        <v>6287</v>
      </c>
    </row>
    <row r="979" spans="1:2" x14ac:dyDescent="0.15">
      <c r="A979" s="78" t="s">
        <v>1367</v>
      </c>
      <c r="B979" s="78">
        <v>6313</v>
      </c>
    </row>
    <row r="980" spans="1:2" x14ac:dyDescent="0.15">
      <c r="A980" s="78" t="s">
        <v>1368</v>
      </c>
      <c r="B980" s="78">
        <v>6328</v>
      </c>
    </row>
    <row r="981" spans="1:2" x14ac:dyDescent="0.15">
      <c r="A981" s="78" t="s">
        <v>1369</v>
      </c>
      <c r="B981" s="78">
        <v>6333</v>
      </c>
    </row>
    <row r="982" spans="1:2" x14ac:dyDescent="0.15">
      <c r="A982" s="78" t="s">
        <v>1370</v>
      </c>
      <c r="B982" s="78">
        <v>6338</v>
      </c>
    </row>
    <row r="983" spans="1:2" x14ac:dyDescent="0.15">
      <c r="A983" s="78" t="s">
        <v>1371</v>
      </c>
      <c r="B983" s="78">
        <v>6342</v>
      </c>
    </row>
    <row r="984" spans="1:2" x14ac:dyDescent="0.15">
      <c r="A984" s="78" t="s">
        <v>1372</v>
      </c>
      <c r="B984" s="78">
        <v>6345</v>
      </c>
    </row>
    <row r="985" spans="1:2" x14ac:dyDescent="0.15">
      <c r="A985" s="78" t="s">
        <v>1373</v>
      </c>
      <c r="B985" s="78">
        <v>6351</v>
      </c>
    </row>
    <row r="986" spans="1:2" x14ac:dyDescent="0.15">
      <c r="A986" s="78" t="s">
        <v>1374</v>
      </c>
      <c r="B986" s="78">
        <v>6355</v>
      </c>
    </row>
    <row r="987" spans="1:2" x14ac:dyDescent="0.15">
      <c r="A987" s="78" t="s">
        <v>1375</v>
      </c>
      <c r="B987" s="78">
        <v>6357</v>
      </c>
    </row>
    <row r="988" spans="1:2" x14ac:dyDescent="0.15">
      <c r="A988" s="78" t="s">
        <v>1376</v>
      </c>
      <c r="B988" s="78">
        <v>6363</v>
      </c>
    </row>
    <row r="989" spans="1:2" x14ac:dyDescent="0.15">
      <c r="A989" s="78" t="s">
        <v>1377</v>
      </c>
      <c r="B989" s="78">
        <v>6373</v>
      </c>
    </row>
    <row r="990" spans="1:2" x14ac:dyDescent="0.15">
      <c r="A990" s="78" t="s">
        <v>1378</v>
      </c>
      <c r="B990" s="78">
        <v>6377</v>
      </c>
    </row>
    <row r="991" spans="1:2" x14ac:dyDescent="0.15">
      <c r="A991" s="78" t="s">
        <v>1379</v>
      </c>
      <c r="B991" s="78">
        <v>6382</v>
      </c>
    </row>
    <row r="992" spans="1:2" x14ac:dyDescent="0.15">
      <c r="A992" s="78" t="s">
        <v>1380</v>
      </c>
      <c r="B992" s="78">
        <v>6386</v>
      </c>
    </row>
    <row r="993" spans="1:2" x14ac:dyDescent="0.15">
      <c r="A993" s="78" t="s">
        <v>1381</v>
      </c>
      <c r="B993" s="78">
        <v>6387</v>
      </c>
    </row>
    <row r="994" spans="1:2" x14ac:dyDescent="0.15">
      <c r="A994" s="78" t="s">
        <v>1382</v>
      </c>
      <c r="B994" s="78">
        <v>6391</v>
      </c>
    </row>
    <row r="995" spans="1:2" x14ac:dyDescent="0.15">
      <c r="A995" s="78" t="s">
        <v>1383</v>
      </c>
      <c r="B995" s="78">
        <v>6403</v>
      </c>
    </row>
    <row r="996" spans="1:2" x14ac:dyDescent="0.15">
      <c r="A996" s="78" t="s">
        <v>1384</v>
      </c>
      <c r="B996" s="78">
        <v>6423</v>
      </c>
    </row>
    <row r="997" spans="1:2" x14ac:dyDescent="0.15">
      <c r="A997" s="78" t="s">
        <v>1385</v>
      </c>
      <c r="B997" s="78">
        <v>6430</v>
      </c>
    </row>
    <row r="998" spans="1:2" x14ac:dyDescent="0.15">
      <c r="A998" s="78" t="s">
        <v>1386</v>
      </c>
      <c r="B998" s="78">
        <v>6436</v>
      </c>
    </row>
    <row r="999" spans="1:2" x14ac:dyDescent="0.15">
      <c r="A999" s="78" t="s">
        <v>1387</v>
      </c>
      <c r="B999" s="78">
        <v>6443</v>
      </c>
    </row>
    <row r="1000" spans="1:2" x14ac:dyDescent="0.15">
      <c r="A1000" s="78" t="s">
        <v>1388</v>
      </c>
      <c r="B1000" s="78">
        <v>6451</v>
      </c>
    </row>
    <row r="1001" spans="1:2" x14ac:dyDescent="0.15">
      <c r="A1001" s="78" t="s">
        <v>1389</v>
      </c>
      <c r="B1001" s="78">
        <v>6456</v>
      </c>
    </row>
    <row r="1002" spans="1:2" x14ac:dyDescent="0.15">
      <c r="A1002" s="78" t="s">
        <v>1390</v>
      </c>
      <c r="B1002" s="78">
        <v>6466</v>
      </c>
    </row>
    <row r="1003" spans="1:2" x14ac:dyDescent="0.15">
      <c r="A1003" s="78" t="s">
        <v>1391</v>
      </c>
      <c r="B1003" s="78">
        <v>6470</v>
      </c>
    </row>
    <row r="1004" spans="1:2" x14ac:dyDescent="0.15">
      <c r="A1004" s="78" t="s">
        <v>1392</v>
      </c>
      <c r="B1004" s="78">
        <v>6483</v>
      </c>
    </row>
    <row r="1005" spans="1:2" x14ac:dyDescent="0.15">
      <c r="A1005" s="78" t="s">
        <v>1393</v>
      </c>
      <c r="B1005" s="78">
        <v>6503</v>
      </c>
    </row>
    <row r="1006" spans="1:2" x14ac:dyDescent="0.15">
      <c r="A1006" s="78" t="s">
        <v>1394</v>
      </c>
      <c r="B1006" s="78">
        <v>6514</v>
      </c>
    </row>
    <row r="1007" spans="1:2" x14ac:dyDescent="0.15">
      <c r="A1007" s="78" t="s">
        <v>1395</v>
      </c>
      <c r="B1007" s="78">
        <v>6531</v>
      </c>
    </row>
    <row r="1008" spans="1:2" x14ac:dyDescent="0.15">
      <c r="A1008" s="78" t="s">
        <v>1396</v>
      </c>
      <c r="B1008" s="78">
        <v>6552</v>
      </c>
    </row>
    <row r="1009" spans="1:2" x14ac:dyDescent="0.15">
      <c r="A1009" s="78" t="s">
        <v>1397</v>
      </c>
      <c r="B1009" s="78">
        <v>6560</v>
      </c>
    </row>
    <row r="1010" spans="1:2" x14ac:dyDescent="0.15">
      <c r="A1010" s="78" t="s">
        <v>1398</v>
      </c>
      <c r="B1010" s="78">
        <v>6572</v>
      </c>
    </row>
    <row r="1011" spans="1:2" x14ac:dyDescent="0.15">
      <c r="A1011" s="78" t="s">
        <v>1399</v>
      </c>
      <c r="B1011" s="78">
        <v>6582</v>
      </c>
    </row>
    <row r="1012" spans="1:2" x14ac:dyDescent="0.15">
      <c r="A1012" s="78" t="s">
        <v>1400</v>
      </c>
      <c r="B1012" s="78">
        <v>6591</v>
      </c>
    </row>
    <row r="1013" spans="1:2" x14ac:dyDescent="0.15">
      <c r="A1013" s="78" t="s">
        <v>1401</v>
      </c>
      <c r="B1013" s="78">
        <v>6606</v>
      </c>
    </row>
    <row r="1014" spans="1:2" x14ac:dyDescent="0.15">
      <c r="A1014" s="78" t="s">
        <v>1402</v>
      </c>
      <c r="B1014" s="78">
        <v>6612</v>
      </c>
    </row>
    <row r="1015" spans="1:2" x14ac:dyDescent="0.15">
      <c r="A1015" s="78" t="s">
        <v>1403</v>
      </c>
      <c r="B1015" s="78">
        <v>6615</v>
      </c>
    </row>
    <row r="1016" spans="1:2" x14ac:dyDescent="0.15">
      <c r="A1016" s="78" t="s">
        <v>1404</v>
      </c>
      <c r="B1016" s="78">
        <v>6618</v>
      </c>
    </row>
    <row r="1017" spans="1:2" x14ac:dyDescent="0.15">
      <c r="A1017" s="78" t="s">
        <v>1405</v>
      </c>
      <c r="B1017" s="78">
        <v>6649</v>
      </c>
    </row>
    <row r="1018" spans="1:2" x14ac:dyDescent="0.15">
      <c r="A1018" s="78" t="s">
        <v>1406</v>
      </c>
      <c r="B1018" s="78">
        <v>6665</v>
      </c>
    </row>
    <row r="1019" spans="1:2" x14ac:dyDescent="0.15">
      <c r="A1019" s="78" t="s">
        <v>1407</v>
      </c>
      <c r="B1019" s="78">
        <v>6673</v>
      </c>
    </row>
    <row r="1020" spans="1:2" x14ac:dyDescent="0.15">
      <c r="A1020" s="78" t="s">
        <v>1408</v>
      </c>
      <c r="B1020" s="78">
        <v>6677</v>
      </c>
    </row>
    <row r="1021" spans="1:2" x14ac:dyDescent="0.15">
      <c r="A1021" s="78" t="s">
        <v>1409</v>
      </c>
      <c r="B1021" s="78">
        <v>6697</v>
      </c>
    </row>
    <row r="1022" spans="1:2" x14ac:dyDescent="0.15">
      <c r="A1022" s="78" t="s">
        <v>1410</v>
      </c>
      <c r="B1022" s="78">
        <v>6731</v>
      </c>
    </row>
    <row r="1023" spans="1:2" x14ac:dyDescent="0.15">
      <c r="A1023" s="78" t="s">
        <v>1411</v>
      </c>
      <c r="B1023" s="78">
        <v>6758</v>
      </c>
    </row>
    <row r="1024" spans="1:2" x14ac:dyDescent="0.15">
      <c r="A1024" s="78" t="s">
        <v>1412</v>
      </c>
      <c r="B1024" s="78">
        <v>6785</v>
      </c>
    </row>
    <row r="1025" spans="1:2" x14ac:dyDescent="0.15">
      <c r="A1025" s="78" t="s">
        <v>1413</v>
      </c>
      <c r="B1025" s="78">
        <v>6853</v>
      </c>
    </row>
    <row r="1026" spans="1:2" x14ac:dyDescent="0.15">
      <c r="A1026" s="78" t="s">
        <v>1414</v>
      </c>
      <c r="B1026" s="78">
        <v>6874</v>
      </c>
    </row>
    <row r="1027" spans="1:2" x14ac:dyDescent="0.15">
      <c r="A1027" s="78" t="s">
        <v>1415</v>
      </c>
      <c r="B1027" s="78">
        <v>6889</v>
      </c>
    </row>
    <row r="1028" spans="1:2" x14ac:dyDescent="0.15">
      <c r="A1028" s="78" t="s">
        <v>1416</v>
      </c>
      <c r="B1028" s="78">
        <v>6897</v>
      </c>
    </row>
    <row r="1029" spans="1:2" x14ac:dyDescent="0.15">
      <c r="A1029" s="78" t="s">
        <v>1417</v>
      </c>
      <c r="B1029" s="78">
        <v>6900</v>
      </c>
    </row>
    <row r="1030" spans="1:2" x14ac:dyDescent="0.15">
      <c r="A1030" s="78" t="s">
        <v>1418</v>
      </c>
      <c r="B1030" s="78">
        <v>6909</v>
      </c>
    </row>
    <row r="1031" spans="1:2" x14ac:dyDescent="0.15">
      <c r="A1031" s="78" t="s">
        <v>1419</v>
      </c>
      <c r="B1031" s="78">
        <v>6911</v>
      </c>
    </row>
    <row r="1032" spans="1:2" x14ac:dyDescent="0.15">
      <c r="A1032" s="78" t="s">
        <v>1420</v>
      </c>
      <c r="B1032" s="78">
        <v>6912</v>
      </c>
    </row>
    <row r="1033" spans="1:2" x14ac:dyDescent="0.15">
      <c r="A1033" s="78" t="s">
        <v>1421</v>
      </c>
      <c r="B1033" s="78">
        <v>6919</v>
      </c>
    </row>
    <row r="1034" spans="1:2" x14ac:dyDescent="0.15">
      <c r="A1034" s="78" t="s">
        <v>1422</v>
      </c>
      <c r="B1034" s="78">
        <v>6924</v>
      </c>
    </row>
    <row r="1035" spans="1:2" x14ac:dyDescent="0.15">
      <c r="A1035" s="78" t="s">
        <v>1423</v>
      </c>
      <c r="B1035" s="78">
        <v>6941</v>
      </c>
    </row>
    <row r="1036" spans="1:2" x14ac:dyDescent="0.15">
      <c r="A1036" s="78" t="s">
        <v>1424</v>
      </c>
      <c r="B1036" s="78">
        <v>6956</v>
      </c>
    </row>
    <row r="1037" spans="1:2" x14ac:dyDescent="0.15">
      <c r="A1037" s="78" t="s">
        <v>1425</v>
      </c>
      <c r="B1037" s="78">
        <v>6961</v>
      </c>
    </row>
    <row r="1038" spans="1:2" x14ac:dyDescent="0.15">
      <c r="A1038" s="78" t="s">
        <v>1426</v>
      </c>
      <c r="B1038" s="78">
        <v>6990</v>
      </c>
    </row>
    <row r="1039" spans="1:2" x14ac:dyDescent="0.15">
      <c r="A1039" s="78" t="s">
        <v>1427</v>
      </c>
      <c r="B1039" s="78">
        <v>6996</v>
      </c>
    </row>
    <row r="1040" spans="1:2" x14ac:dyDescent="0.15">
      <c r="A1040" s="78" t="s">
        <v>1428</v>
      </c>
      <c r="B1040" s="78">
        <v>7025</v>
      </c>
    </row>
    <row r="1041" spans="1:2" x14ac:dyDescent="0.15">
      <c r="A1041" s="78" t="s">
        <v>1429</v>
      </c>
      <c r="B1041" s="78">
        <v>7029</v>
      </c>
    </row>
    <row r="1042" spans="1:2" x14ac:dyDescent="0.15">
      <c r="A1042" s="78" t="s">
        <v>1430</v>
      </c>
      <c r="B1042" s="78">
        <v>7032</v>
      </c>
    </row>
    <row r="1043" spans="1:2" x14ac:dyDescent="0.15">
      <c r="A1043" s="78" t="s">
        <v>1431</v>
      </c>
      <c r="B1043" s="78">
        <v>7041</v>
      </c>
    </row>
    <row r="1044" spans="1:2" x14ac:dyDescent="0.15">
      <c r="A1044" s="78" t="s">
        <v>1432</v>
      </c>
      <c r="B1044" s="78">
        <v>7087</v>
      </c>
    </row>
    <row r="1045" spans="1:2" x14ac:dyDescent="0.15">
      <c r="A1045" s="78" t="s">
        <v>1433</v>
      </c>
      <c r="B1045" s="78">
        <v>7092</v>
      </c>
    </row>
    <row r="1046" spans="1:2" x14ac:dyDescent="0.15">
      <c r="A1046" s="78" t="s">
        <v>1434</v>
      </c>
      <c r="B1046" s="78">
        <v>7111</v>
      </c>
    </row>
    <row r="1047" spans="1:2" x14ac:dyDescent="0.15">
      <c r="A1047" s="78" t="s">
        <v>1435</v>
      </c>
      <c r="B1047" s="78">
        <v>7139</v>
      </c>
    </row>
    <row r="1048" spans="1:2" x14ac:dyDescent="0.15">
      <c r="A1048" s="78" t="s">
        <v>1436</v>
      </c>
      <c r="B1048" s="78">
        <v>7156</v>
      </c>
    </row>
    <row r="1049" spans="1:2" x14ac:dyDescent="0.15">
      <c r="A1049" s="78" t="s">
        <v>1437</v>
      </c>
      <c r="B1049" s="78">
        <v>7164</v>
      </c>
    </row>
    <row r="1050" spans="1:2" x14ac:dyDescent="0.15">
      <c r="A1050" s="78" t="s">
        <v>1438</v>
      </c>
      <c r="B1050" s="78">
        <v>7184</v>
      </c>
    </row>
    <row r="1051" spans="1:2" x14ac:dyDescent="0.15">
      <c r="A1051" s="78" t="s">
        <v>1439</v>
      </c>
      <c r="B1051" s="78">
        <v>7191</v>
      </c>
    </row>
    <row r="1052" spans="1:2" x14ac:dyDescent="0.15">
      <c r="A1052" s="78" t="s">
        <v>1440</v>
      </c>
      <c r="B1052" s="78">
        <v>7193</v>
      </c>
    </row>
    <row r="1053" spans="1:2" x14ac:dyDescent="0.15">
      <c r="A1053" s="78" t="s">
        <v>1441</v>
      </c>
      <c r="B1053" s="78">
        <v>7200</v>
      </c>
    </row>
    <row r="1054" spans="1:2" x14ac:dyDescent="0.15">
      <c r="A1054" s="78" t="s">
        <v>1442</v>
      </c>
      <c r="B1054" s="78">
        <v>7213</v>
      </c>
    </row>
    <row r="1055" spans="1:2" x14ac:dyDescent="0.15">
      <c r="A1055" s="78" t="s">
        <v>1443</v>
      </c>
      <c r="B1055" s="78">
        <v>7239</v>
      </c>
    </row>
    <row r="1056" spans="1:2" x14ac:dyDescent="0.15">
      <c r="A1056" s="78" t="s">
        <v>1444</v>
      </c>
      <c r="B1056" s="78">
        <v>7240</v>
      </c>
    </row>
    <row r="1057" spans="1:2" x14ac:dyDescent="0.15">
      <c r="A1057" s="78" t="s">
        <v>1445</v>
      </c>
      <c r="B1057" s="78">
        <v>7249</v>
      </c>
    </row>
    <row r="1058" spans="1:2" x14ac:dyDescent="0.15">
      <c r="A1058" s="78" t="s">
        <v>1446</v>
      </c>
      <c r="B1058" s="78">
        <v>7264</v>
      </c>
    </row>
    <row r="1059" spans="1:2" x14ac:dyDescent="0.15">
      <c r="A1059" s="78" t="s">
        <v>1447</v>
      </c>
      <c r="B1059" s="78">
        <v>7274</v>
      </c>
    </row>
    <row r="1060" spans="1:2" x14ac:dyDescent="0.15">
      <c r="A1060" s="78" t="s">
        <v>1448</v>
      </c>
      <c r="B1060" s="78">
        <v>7288</v>
      </c>
    </row>
    <row r="1061" spans="1:2" x14ac:dyDescent="0.15">
      <c r="A1061" s="78" t="s">
        <v>1449</v>
      </c>
      <c r="B1061" s="78">
        <v>7316</v>
      </c>
    </row>
    <row r="1062" spans="1:2" x14ac:dyDescent="0.15">
      <c r="A1062" s="78" t="s">
        <v>1450</v>
      </c>
      <c r="B1062" s="78">
        <v>7326</v>
      </c>
    </row>
    <row r="1063" spans="1:2" x14ac:dyDescent="0.15">
      <c r="A1063" s="78" t="s">
        <v>1451</v>
      </c>
      <c r="B1063" s="78">
        <v>7338</v>
      </c>
    </row>
    <row r="1064" spans="1:2" x14ac:dyDescent="0.15">
      <c r="A1064" s="78" t="s">
        <v>1452</v>
      </c>
      <c r="B1064" s="78">
        <v>7353</v>
      </c>
    </row>
    <row r="1065" spans="1:2" x14ac:dyDescent="0.15">
      <c r="A1065" s="78" t="s">
        <v>1453</v>
      </c>
      <c r="B1065" s="78">
        <v>7362</v>
      </c>
    </row>
    <row r="1066" spans="1:2" x14ac:dyDescent="0.15">
      <c r="A1066" s="78" t="s">
        <v>1454</v>
      </c>
      <c r="B1066" s="78">
        <v>7363</v>
      </c>
    </row>
    <row r="1067" spans="1:2" x14ac:dyDescent="0.15">
      <c r="A1067" s="78" t="s">
        <v>1455</v>
      </c>
      <c r="B1067" s="78">
        <v>7373</v>
      </c>
    </row>
    <row r="1068" spans="1:2" x14ac:dyDescent="0.15">
      <c r="A1068" s="78" t="s">
        <v>1456</v>
      </c>
      <c r="B1068" s="78">
        <v>7387</v>
      </c>
    </row>
    <row r="1069" spans="1:2" x14ac:dyDescent="0.15">
      <c r="A1069" s="78" t="s">
        <v>1457</v>
      </c>
      <c r="B1069" s="78">
        <v>7532</v>
      </c>
    </row>
    <row r="1070" spans="1:2" x14ac:dyDescent="0.15">
      <c r="A1070" s="78" t="s">
        <v>1458</v>
      </c>
      <c r="B1070" s="78">
        <v>7541</v>
      </c>
    </row>
    <row r="1071" spans="1:2" x14ac:dyDescent="0.15">
      <c r="A1071" s="78" t="s">
        <v>1459</v>
      </c>
      <c r="B1071" s="78">
        <v>7543</v>
      </c>
    </row>
    <row r="1072" spans="1:2" x14ac:dyDescent="0.15">
      <c r="A1072" s="78" t="s">
        <v>1460</v>
      </c>
      <c r="B1072" s="78">
        <v>7550</v>
      </c>
    </row>
    <row r="1073" spans="1:2" x14ac:dyDescent="0.15">
      <c r="A1073" s="78" t="s">
        <v>1461</v>
      </c>
      <c r="B1073" s="78">
        <v>7559</v>
      </c>
    </row>
    <row r="1074" spans="1:2" x14ac:dyDescent="0.15">
      <c r="A1074" s="78" t="s">
        <v>1462</v>
      </c>
      <c r="B1074" s="78">
        <v>7565</v>
      </c>
    </row>
    <row r="1075" spans="1:2" x14ac:dyDescent="0.15">
      <c r="A1075" s="78" t="s">
        <v>1463</v>
      </c>
      <c r="B1075" s="78">
        <v>7576</v>
      </c>
    </row>
    <row r="1076" spans="1:2" x14ac:dyDescent="0.15">
      <c r="A1076" s="78" t="s">
        <v>1464</v>
      </c>
      <c r="B1076" s="78">
        <v>7591</v>
      </c>
    </row>
    <row r="1077" spans="1:2" x14ac:dyDescent="0.15">
      <c r="A1077" s="78" t="s">
        <v>1465</v>
      </c>
      <c r="B1077" s="78">
        <v>7601</v>
      </c>
    </row>
    <row r="1078" spans="1:2" x14ac:dyDescent="0.15">
      <c r="A1078" s="78" t="s">
        <v>1466</v>
      </c>
      <c r="B1078" s="78">
        <v>7625</v>
      </c>
    </row>
    <row r="1079" spans="1:2" x14ac:dyDescent="0.15">
      <c r="A1079" s="78" t="s">
        <v>1467</v>
      </c>
      <c r="B1079" s="78">
        <v>7641</v>
      </c>
    </row>
    <row r="1080" spans="1:2" x14ac:dyDescent="0.15">
      <c r="A1080" s="78" t="s">
        <v>1468</v>
      </c>
      <c r="B1080" s="78">
        <v>7708</v>
      </c>
    </row>
    <row r="1081" spans="1:2" x14ac:dyDescent="0.15">
      <c r="A1081" s="78" t="s">
        <v>1469</v>
      </c>
      <c r="B1081" s="78">
        <v>7755</v>
      </c>
    </row>
    <row r="1082" spans="1:2" x14ac:dyDescent="0.15">
      <c r="A1082" s="78" t="s">
        <v>1470</v>
      </c>
      <c r="B1082" s="78">
        <v>7837</v>
      </c>
    </row>
    <row r="1083" spans="1:2" x14ac:dyDescent="0.15">
      <c r="A1083" s="78" t="s">
        <v>1471</v>
      </c>
      <c r="B1083" s="78">
        <v>7909</v>
      </c>
    </row>
    <row r="1084" spans="1:2" x14ac:dyDescent="0.15">
      <c r="A1084" s="78" t="s">
        <v>1472</v>
      </c>
      <c r="B1084" s="78">
        <v>7913</v>
      </c>
    </row>
    <row r="1085" spans="1:2" x14ac:dyDescent="0.15">
      <c r="A1085" s="78" t="s">
        <v>1473</v>
      </c>
      <c r="B1085" s="78">
        <v>7916</v>
      </c>
    </row>
    <row r="1086" spans="1:2" x14ac:dyDescent="0.15">
      <c r="A1086" s="78" t="s">
        <v>1474</v>
      </c>
      <c r="B1086" s="78">
        <v>7938</v>
      </c>
    </row>
    <row r="1087" spans="1:2" x14ac:dyDescent="0.15">
      <c r="A1087" s="78" t="s">
        <v>1475</v>
      </c>
      <c r="B1087" s="78">
        <v>7981</v>
      </c>
    </row>
    <row r="1088" spans="1:2" x14ac:dyDescent="0.15">
      <c r="A1088" s="78" t="s">
        <v>1476</v>
      </c>
      <c r="B1088" s="78">
        <v>7994</v>
      </c>
    </row>
    <row r="1089" spans="1:2" x14ac:dyDescent="0.15">
      <c r="A1089" s="78" t="s">
        <v>1477</v>
      </c>
      <c r="B1089" s="78">
        <v>8011</v>
      </c>
    </row>
    <row r="1090" spans="1:2" x14ac:dyDescent="0.15">
      <c r="A1090" s="78" t="s">
        <v>1478</v>
      </c>
      <c r="B1090" s="78">
        <v>8019</v>
      </c>
    </row>
    <row r="1091" spans="1:2" x14ac:dyDescent="0.15">
      <c r="A1091" s="78" t="s">
        <v>1479</v>
      </c>
      <c r="B1091" s="78">
        <v>8027</v>
      </c>
    </row>
    <row r="1092" spans="1:2" x14ac:dyDescent="0.15">
      <c r="A1092" s="78" t="s">
        <v>1480</v>
      </c>
      <c r="B1092" s="78">
        <v>8029</v>
      </c>
    </row>
    <row r="1093" spans="1:2" x14ac:dyDescent="0.15">
      <c r="A1093" s="78" t="s">
        <v>1481</v>
      </c>
      <c r="B1093" s="78">
        <v>8047</v>
      </c>
    </row>
    <row r="1094" spans="1:2" x14ac:dyDescent="0.15">
      <c r="A1094" s="78" t="s">
        <v>1482</v>
      </c>
      <c r="B1094" s="78">
        <v>8069</v>
      </c>
    </row>
    <row r="1095" spans="1:2" x14ac:dyDescent="0.15">
      <c r="A1095" s="78" t="s">
        <v>1483</v>
      </c>
      <c r="B1095" s="78">
        <v>8076</v>
      </c>
    </row>
    <row r="1096" spans="1:2" x14ac:dyDescent="0.15">
      <c r="A1096" s="78" t="s">
        <v>1484</v>
      </c>
      <c r="B1096" s="78">
        <v>8134</v>
      </c>
    </row>
    <row r="1097" spans="1:2" x14ac:dyDescent="0.15">
      <c r="A1097" s="78" t="s">
        <v>1485</v>
      </c>
      <c r="B1097" s="78">
        <v>8231</v>
      </c>
    </row>
    <row r="1098" spans="1:2" x14ac:dyDescent="0.15">
      <c r="A1098" s="78" t="s">
        <v>1486</v>
      </c>
      <c r="B1098" s="78">
        <v>8234</v>
      </c>
    </row>
    <row r="1099" spans="1:2" x14ac:dyDescent="0.15">
      <c r="A1099" s="78" t="s">
        <v>1487</v>
      </c>
      <c r="B1099" s="78">
        <v>8242</v>
      </c>
    </row>
    <row r="1100" spans="1:2" x14ac:dyDescent="0.15">
      <c r="A1100" s="78" t="s">
        <v>1488</v>
      </c>
      <c r="B1100" s="78">
        <v>8252</v>
      </c>
    </row>
    <row r="1101" spans="1:2" x14ac:dyDescent="0.15">
      <c r="A1101" s="78" t="s">
        <v>1489</v>
      </c>
      <c r="B1101" s="78">
        <v>8257</v>
      </c>
    </row>
    <row r="1102" spans="1:2" x14ac:dyDescent="0.15">
      <c r="A1102" s="78" t="s">
        <v>1490</v>
      </c>
      <c r="B1102" s="78">
        <v>8261</v>
      </c>
    </row>
    <row r="1103" spans="1:2" x14ac:dyDescent="0.15">
      <c r="A1103" s="78" t="s">
        <v>1491</v>
      </c>
      <c r="B1103" s="78">
        <v>8263</v>
      </c>
    </row>
    <row r="1104" spans="1:2" x14ac:dyDescent="0.15">
      <c r="A1104" s="78" t="s">
        <v>1492</v>
      </c>
      <c r="B1104" s="78">
        <v>8268</v>
      </c>
    </row>
    <row r="1105" spans="1:2" x14ac:dyDescent="0.15">
      <c r="A1105" s="78" t="s">
        <v>1493</v>
      </c>
      <c r="B1105" s="78">
        <v>8288</v>
      </c>
    </row>
    <row r="1106" spans="1:2" x14ac:dyDescent="0.15">
      <c r="A1106" s="78" t="s">
        <v>1494</v>
      </c>
      <c r="B1106" s="78">
        <v>8296</v>
      </c>
    </row>
    <row r="1107" spans="1:2" x14ac:dyDescent="0.15">
      <c r="A1107" s="78" t="s">
        <v>1495</v>
      </c>
      <c r="B1107" s="78">
        <v>8305</v>
      </c>
    </row>
    <row r="1108" spans="1:2" x14ac:dyDescent="0.15">
      <c r="A1108" s="78" t="s">
        <v>1496</v>
      </c>
      <c r="B1108" s="78">
        <v>8312</v>
      </c>
    </row>
    <row r="1109" spans="1:2" x14ac:dyDescent="0.15">
      <c r="A1109" s="78" t="s">
        <v>1497</v>
      </c>
      <c r="B1109" s="78">
        <v>8323</v>
      </c>
    </row>
    <row r="1110" spans="1:2" x14ac:dyDescent="0.15">
      <c r="A1110" s="78" t="s">
        <v>1498</v>
      </c>
      <c r="B1110" s="78">
        <v>8332</v>
      </c>
    </row>
    <row r="1111" spans="1:2" x14ac:dyDescent="0.15">
      <c r="A1111" s="78" t="s">
        <v>1499</v>
      </c>
      <c r="B1111" s="78">
        <v>8389</v>
      </c>
    </row>
    <row r="1112" spans="1:2" x14ac:dyDescent="0.15">
      <c r="A1112" s="78" t="s">
        <v>1500</v>
      </c>
      <c r="B1112" s="78">
        <v>8397</v>
      </c>
    </row>
    <row r="1113" spans="1:2" x14ac:dyDescent="0.15">
      <c r="A1113" s="78" t="s">
        <v>1501</v>
      </c>
      <c r="B1113" s="78">
        <v>8398</v>
      </c>
    </row>
    <row r="1114" spans="1:2" x14ac:dyDescent="0.15">
      <c r="A1114" s="78" t="s">
        <v>1502</v>
      </c>
      <c r="B1114" s="78">
        <v>8400</v>
      </c>
    </row>
    <row r="1115" spans="1:2" x14ac:dyDescent="0.15">
      <c r="A1115" s="78" t="s">
        <v>1503</v>
      </c>
      <c r="B1115" s="78">
        <v>8401</v>
      </c>
    </row>
    <row r="1116" spans="1:2" x14ac:dyDescent="0.15">
      <c r="A1116" s="78" t="s">
        <v>1504</v>
      </c>
      <c r="B1116" s="78">
        <v>8425</v>
      </c>
    </row>
    <row r="1117" spans="1:2" x14ac:dyDescent="0.15">
      <c r="A1117" s="78" t="s">
        <v>1505</v>
      </c>
      <c r="B1117" s="78">
        <v>8457</v>
      </c>
    </row>
    <row r="1118" spans="1:2" x14ac:dyDescent="0.15">
      <c r="A1118" s="78" t="s">
        <v>1506</v>
      </c>
      <c r="B1118" s="78">
        <v>8463</v>
      </c>
    </row>
    <row r="1119" spans="1:2" x14ac:dyDescent="0.15">
      <c r="A1119" s="78" t="s">
        <v>1507</v>
      </c>
      <c r="B1119" s="78">
        <v>8477</v>
      </c>
    </row>
    <row r="1120" spans="1:2" x14ac:dyDescent="0.15">
      <c r="A1120" s="78" t="s">
        <v>1508</v>
      </c>
      <c r="B1120" s="78">
        <v>8482</v>
      </c>
    </row>
    <row r="1121" spans="1:2" x14ac:dyDescent="0.15">
      <c r="A1121" s="78" t="s">
        <v>1509</v>
      </c>
      <c r="B1121" s="78">
        <v>8500</v>
      </c>
    </row>
    <row r="1122" spans="1:2" x14ac:dyDescent="0.15">
      <c r="A1122" s="78" t="s">
        <v>1510</v>
      </c>
      <c r="B1122" s="78">
        <v>8551</v>
      </c>
    </row>
    <row r="1123" spans="1:2" x14ac:dyDescent="0.15">
      <c r="A1123" s="78" t="s">
        <v>1511</v>
      </c>
      <c r="B1123" s="78">
        <v>8582</v>
      </c>
    </row>
    <row r="1124" spans="1:2" x14ac:dyDescent="0.15">
      <c r="A1124" s="78" t="s">
        <v>1512</v>
      </c>
      <c r="B1124" s="78">
        <v>8589</v>
      </c>
    </row>
    <row r="1125" spans="1:2" x14ac:dyDescent="0.15">
      <c r="A1125" s="78" t="s">
        <v>1513</v>
      </c>
      <c r="B1125" s="78">
        <v>8621</v>
      </c>
    </row>
    <row r="1126" spans="1:2" x14ac:dyDescent="0.15">
      <c r="A1126" s="78" t="s">
        <v>1514</v>
      </c>
      <c r="B1126" s="78">
        <v>8626</v>
      </c>
    </row>
    <row r="1127" spans="1:2" x14ac:dyDescent="0.15">
      <c r="A1127" s="78" t="s">
        <v>1515</v>
      </c>
      <c r="B1127" s="78">
        <v>8632</v>
      </c>
    </row>
    <row r="1128" spans="1:2" x14ac:dyDescent="0.15">
      <c r="A1128" s="78" t="s">
        <v>1516</v>
      </c>
      <c r="B1128" s="78">
        <v>8633</v>
      </c>
    </row>
    <row r="1129" spans="1:2" x14ac:dyDescent="0.15">
      <c r="A1129" s="78" t="s">
        <v>1517</v>
      </c>
      <c r="B1129" s="78">
        <v>8635</v>
      </c>
    </row>
    <row r="1130" spans="1:2" x14ac:dyDescent="0.15">
      <c r="A1130" s="78" t="s">
        <v>1518</v>
      </c>
      <c r="B1130" s="78">
        <v>8636</v>
      </c>
    </row>
    <row r="1131" spans="1:2" x14ac:dyDescent="0.15">
      <c r="A1131" s="78" t="s">
        <v>1519</v>
      </c>
      <c r="B1131" s="78">
        <v>8645</v>
      </c>
    </row>
    <row r="1132" spans="1:2" x14ac:dyDescent="0.15">
      <c r="A1132" s="78" t="s">
        <v>1520</v>
      </c>
      <c r="B1132" s="78">
        <v>8653</v>
      </c>
    </row>
    <row r="1133" spans="1:2" x14ac:dyDescent="0.15">
      <c r="A1133" s="78" t="s">
        <v>1521</v>
      </c>
      <c r="B1133" s="78">
        <v>8656</v>
      </c>
    </row>
    <row r="1134" spans="1:2" x14ac:dyDescent="0.15">
      <c r="A1134" s="78" t="s">
        <v>1522</v>
      </c>
      <c r="B1134" s="78">
        <v>8660</v>
      </c>
    </row>
    <row r="1135" spans="1:2" x14ac:dyDescent="0.15">
      <c r="A1135" s="78" t="s">
        <v>1523</v>
      </c>
      <c r="B1135" s="78">
        <v>8664</v>
      </c>
    </row>
    <row r="1136" spans="1:2" x14ac:dyDescent="0.15">
      <c r="A1136" s="78" t="s">
        <v>1524</v>
      </c>
      <c r="B1136" s="78">
        <v>8667</v>
      </c>
    </row>
    <row r="1137" spans="1:2" x14ac:dyDescent="0.15">
      <c r="A1137" s="78" t="s">
        <v>1525</v>
      </c>
      <c r="B1137" s="78">
        <v>8668</v>
      </c>
    </row>
    <row r="1138" spans="1:2" x14ac:dyDescent="0.15">
      <c r="A1138" s="78" t="s">
        <v>1526</v>
      </c>
      <c r="B1138" s="78">
        <v>8680</v>
      </c>
    </row>
    <row r="1139" spans="1:2" x14ac:dyDescent="0.15">
      <c r="A1139" s="78" t="s">
        <v>1527</v>
      </c>
      <c r="B1139" s="78">
        <v>8689</v>
      </c>
    </row>
    <row r="1140" spans="1:2" x14ac:dyDescent="0.15">
      <c r="A1140" s="78" t="s">
        <v>1528</v>
      </c>
      <c r="B1140" s="78">
        <v>8692</v>
      </c>
    </row>
    <row r="1141" spans="1:2" x14ac:dyDescent="0.15">
      <c r="A1141" s="78" t="s">
        <v>1529</v>
      </c>
      <c r="B1141" s="78">
        <v>8694</v>
      </c>
    </row>
    <row r="1142" spans="1:2" x14ac:dyDescent="0.15">
      <c r="A1142" s="78" t="s">
        <v>1530</v>
      </c>
      <c r="B1142" s="78">
        <v>8701</v>
      </c>
    </row>
    <row r="1143" spans="1:2" x14ac:dyDescent="0.15">
      <c r="A1143" s="78" t="s">
        <v>1531</v>
      </c>
      <c r="B1143" s="78">
        <v>8715</v>
      </c>
    </row>
    <row r="1144" spans="1:2" x14ac:dyDescent="0.15">
      <c r="A1144" s="78" t="s">
        <v>1532</v>
      </c>
      <c r="B1144" s="78">
        <v>8730</v>
      </c>
    </row>
    <row r="1145" spans="1:2" x14ac:dyDescent="0.15">
      <c r="A1145" s="78" t="s">
        <v>1533</v>
      </c>
      <c r="B1145" s="78">
        <v>8740</v>
      </c>
    </row>
    <row r="1146" spans="1:2" x14ac:dyDescent="0.15">
      <c r="A1146" s="78" t="s">
        <v>1534</v>
      </c>
      <c r="B1146" s="78">
        <v>8762</v>
      </c>
    </row>
    <row r="1147" spans="1:2" x14ac:dyDescent="0.15">
      <c r="A1147" s="78" t="s">
        <v>1535</v>
      </c>
      <c r="B1147" s="78">
        <v>8766</v>
      </c>
    </row>
    <row r="1148" spans="1:2" x14ac:dyDescent="0.15">
      <c r="A1148" s="78" t="s">
        <v>1536</v>
      </c>
      <c r="B1148" s="78">
        <v>8771</v>
      </c>
    </row>
    <row r="1149" spans="1:2" x14ac:dyDescent="0.15">
      <c r="A1149" s="78" t="s">
        <v>1537</v>
      </c>
      <c r="B1149" s="78">
        <v>8794</v>
      </c>
    </row>
    <row r="1150" spans="1:2" x14ac:dyDescent="0.15">
      <c r="A1150" s="78" t="s">
        <v>1538</v>
      </c>
      <c r="B1150" s="78">
        <v>8813</v>
      </c>
    </row>
    <row r="1151" spans="1:2" x14ac:dyDescent="0.15">
      <c r="A1151" s="78" t="s">
        <v>1539</v>
      </c>
      <c r="B1151" s="78">
        <v>8829</v>
      </c>
    </row>
    <row r="1152" spans="1:2" x14ac:dyDescent="0.15">
      <c r="A1152" s="78" t="s">
        <v>1540</v>
      </c>
      <c r="B1152" s="78">
        <v>8857</v>
      </c>
    </row>
    <row r="1153" spans="1:2" x14ac:dyDescent="0.15">
      <c r="A1153" s="78" t="s">
        <v>1541</v>
      </c>
      <c r="B1153" s="78">
        <v>8893</v>
      </c>
    </row>
    <row r="1154" spans="1:2" x14ac:dyDescent="0.15">
      <c r="A1154" s="78" t="s">
        <v>1542</v>
      </c>
      <c r="B1154" s="78">
        <v>8905</v>
      </c>
    </row>
    <row r="1155" spans="1:2" x14ac:dyDescent="0.15">
      <c r="A1155" s="78" t="s">
        <v>1543</v>
      </c>
      <c r="B1155" s="78">
        <v>8906</v>
      </c>
    </row>
    <row r="1156" spans="1:2" x14ac:dyDescent="0.15">
      <c r="A1156" s="78" t="s">
        <v>1544</v>
      </c>
      <c r="B1156" s="78">
        <v>8916</v>
      </c>
    </row>
    <row r="1157" spans="1:2" x14ac:dyDescent="0.15">
      <c r="A1157" s="78" t="s">
        <v>1545</v>
      </c>
      <c r="B1157" s="78">
        <v>8926</v>
      </c>
    </row>
    <row r="1158" spans="1:2" x14ac:dyDescent="0.15">
      <c r="A1158" s="78" t="s">
        <v>1546</v>
      </c>
      <c r="B1158" s="78">
        <v>8941</v>
      </c>
    </row>
    <row r="1159" spans="1:2" x14ac:dyDescent="0.15">
      <c r="A1159" s="78" t="s">
        <v>1547</v>
      </c>
      <c r="B1159" s="78">
        <v>8949</v>
      </c>
    </row>
    <row r="1160" spans="1:2" x14ac:dyDescent="0.15">
      <c r="A1160" s="78" t="s">
        <v>1548</v>
      </c>
      <c r="B1160" s="78">
        <v>8964</v>
      </c>
    </row>
    <row r="1161" spans="1:2" x14ac:dyDescent="0.15">
      <c r="A1161" s="78" t="s">
        <v>1549</v>
      </c>
      <c r="B1161" s="78">
        <v>8982</v>
      </c>
    </row>
    <row r="1162" spans="1:2" x14ac:dyDescent="0.15">
      <c r="A1162" s="78" t="s">
        <v>1550</v>
      </c>
      <c r="B1162" s="78">
        <v>9010</v>
      </c>
    </row>
    <row r="1163" spans="1:2" x14ac:dyDescent="0.15">
      <c r="A1163" s="78" t="s">
        <v>1551</v>
      </c>
      <c r="B1163" s="78">
        <v>9017</v>
      </c>
    </row>
    <row r="1164" spans="1:2" x14ac:dyDescent="0.15">
      <c r="A1164" s="78" t="s">
        <v>1552</v>
      </c>
      <c r="B1164" s="78">
        <v>9043</v>
      </c>
    </row>
    <row r="1165" spans="1:2" x14ac:dyDescent="0.15">
      <c r="A1165" s="78" t="s">
        <v>1553</v>
      </c>
      <c r="B1165" s="78">
        <v>9048</v>
      </c>
    </row>
    <row r="1166" spans="1:2" x14ac:dyDescent="0.15">
      <c r="A1166" s="78" t="s">
        <v>1554</v>
      </c>
      <c r="B1166" s="78">
        <v>9069</v>
      </c>
    </row>
    <row r="1167" spans="1:2" x14ac:dyDescent="0.15">
      <c r="A1167" s="78" t="s">
        <v>1555</v>
      </c>
      <c r="B1167" s="78">
        <v>9070</v>
      </c>
    </row>
    <row r="1168" spans="1:2" x14ac:dyDescent="0.15">
      <c r="A1168" s="78" t="s">
        <v>1556</v>
      </c>
      <c r="B1168" s="78">
        <v>9072</v>
      </c>
    </row>
    <row r="1169" spans="1:2" x14ac:dyDescent="0.15">
      <c r="A1169" s="78" t="s">
        <v>1557</v>
      </c>
      <c r="B1169" s="78">
        <v>9103</v>
      </c>
    </row>
    <row r="1170" spans="1:2" x14ac:dyDescent="0.15">
      <c r="A1170" s="78" t="s">
        <v>1558</v>
      </c>
      <c r="B1170" s="78">
        <v>9104</v>
      </c>
    </row>
    <row r="1171" spans="1:2" x14ac:dyDescent="0.15">
      <c r="A1171" s="78" t="s">
        <v>1559</v>
      </c>
      <c r="B1171" s="78">
        <v>9145</v>
      </c>
    </row>
    <row r="1172" spans="1:2" x14ac:dyDescent="0.15">
      <c r="A1172" s="78" t="s">
        <v>1560</v>
      </c>
      <c r="B1172" s="78">
        <v>9169</v>
      </c>
    </row>
    <row r="1173" spans="1:2" x14ac:dyDescent="0.15">
      <c r="A1173" s="78" t="s">
        <v>1561</v>
      </c>
      <c r="B1173" s="78">
        <v>9177</v>
      </c>
    </row>
    <row r="1174" spans="1:2" x14ac:dyDescent="0.15">
      <c r="A1174" s="78" t="s">
        <v>1562</v>
      </c>
      <c r="B1174" s="78">
        <v>9178</v>
      </c>
    </row>
    <row r="1175" spans="1:2" x14ac:dyDescent="0.15">
      <c r="A1175" s="78" t="s">
        <v>1563</v>
      </c>
      <c r="B1175" s="78">
        <v>9181</v>
      </c>
    </row>
    <row r="1176" spans="1:2" x14ac:dyDescent="0.15">
      <c r="A1176" s="78" t="s">
        <v>1564</v>
      </c>
      <c r="B1176" s="78">
        <v>9184</v>
      </c>
    </row>
    <row r="1177" spans="1:2" x14ac:dyDescent="0.15">
      <c r="A1177" s="78" t="s">
        <v>1565</v>
      </c>
      <c r="B1177" s="78">
        <v>9193</v>
      </c>
    </row>
    <row r="1178" spans="1:2" x14ac:dyDescent="0.15">
      <c r="A1178" s="78" t="s">
        <v>1566</v>
      </c>
      <c r="B1178" s="78">
        <v>9197</v>
      </c>
    </row>
    <row r="1179" spans="1:2" x14ac:dyDescent="0.15">
      <c r="A1179" s="78" t="s">
        <v>1567</v>
      </c>
      <c r="B1179" s="78">
        <v>9200</v>
      </c>
    </row>
    <row r="1180" spans="1:2" x14ac:dyDescent="0.15">
      <c r="A1180" s="78" t="s">
        <v>1568</v>
      </c>
      <c r="B1180" s="78">
        <v>9203</v>
      </c>
    </row>
    <row r="1181" spans="1:2" x14ac:dyDescent="0.15">
      <c r="A1181" s="78" t="s">
        <v>1569</v>
      </c>
      <c r="B1181" s="78">
        <v>9205</v>
      </c>
    </row>
    <row r="1182" spans="1:2" x14ac:dyDescent="0.15">
      <c r="A1182" s="78" t="s">
        <v>1570</v>
      </c>
      <c r="B1182" s="78">
        <v>9208</v>
      </c>
    </row>
    <row r="1183" spans="1:2" x14ac:dyDescent="0.15">
      <c r="A1183" s="78" t="s">
        <v>1571</v>
      </c>
      <c r="B1183" s="78">
        <v>9213</v>
      </c>
    </row>
    <row r="1184" spans="1:2" x14ac:dyDescent="0.15">
      <c r="A1184" s="78" t="s">
        <v>1572</v>
      </c>
      <c r="B1184" s="78">
        <v>9221</v>
      </c>
    </row>
    <row r="1185" spans="1:2" x14ac:dyDescent="0.15">
      <c r="A1185" s="78" t="s">
        <v>1573</v>
      </c>
      <c r="B1185" s="78">
        <v>9229</v>
      </c>
    </row>
    <row r="1186" spans="1:2" x14ac:dyDescent="0.15">
      <c r="A1186" s="78" t="s">
        <v>1574</v>
      </c>
      <c r="B1186" s="78">
        <v>9251</v>
      </c>
    </row>
    <row r="1187" spans="1:2" x14ac:dyDescent="0.15">
      <c r="A1187" s="78" t="s">
        <v>1575</v>
      </c>
      <c r="B1187" s="78">
        <v>9257</v>
      </c>
    </row>
    <row r="1188" spans="1:2" x14ac:dyDescent="0.15">
      <c r="A1188" s="78" t="s">
        <v>1576</v>
      </c>
      <c r="B1188" s="78">
        <v>9270</v>
      </c>
    </row>
    <row r="1189" spans="1:2" x14ac:dyDescent="0.15">
      <c r="A1189" s="78" t="s">
        <v>1577</v>
      </c>
      <c r="B1189" s="78">
        <v>9296</v>
      </c>
    </row>
    <row r="1190" spans="1:2" x14ac:dyDescent="0.15">
      <c r="A1190" s="78" t="s">
        <v>1578</v>
      </c>
      <c r="B1190" s="78">
        <v>9302</v>
      </c>
    </row>
    <row r="1191" spans="1:2" x14ac:dyDescent="0.15">
      <c r="A1191" s="78" t="s">
        <v>1579</v>
      </c>
      <c r="B1191" s="78">
        <v>9319</v>
      </c>
    </row>
    <row r="1192" spans="1:2" x14ac:dyDescent="0.15">
      <c r="A1192" s="78" t="s">
        <v>1580</v>
      </c>
      <c r="B1192" s="78">
        <v>9332</v>
      </c>
    </row>
    <row r="1193" spans="1:2" x14ac:dyDescent="0.15">
      <c r="A1193" s="78" t="s">
        <v>1581</v>
      </c>
      <c r="B1193" s="78">
        <v>9338</v>
      </c>
    </row>
    <row r="1194" spans="1:2" x14ac:dyDescent="0.15">
      <c r="A1194" s="78" t="s">
        <v>1582</v>
      </c>
      <c r="B1194" s="78">
        <v>9341</v>
      </c>
    </row>
    <row r="1195" spans="1:2" x14ac:dyDescent="0.15">
      <c r="A1195" s="78" t="s">
        <v>1583</v>
      </c>
      <c r="B1195" s="78">
        <v>9347</v>
      </c>
    </row>
    <row r="1196" spans="1:2" x14ac:dyDescent="0.15">
      <c r="A1196" s="78" t="s">
        <v>1584</v>
      </c>
      <c r="B1196" s="78">
        <v>9353</v>
      </c>
    </row>
    <row r="1197" spans="1:2" x14ac:dyDescent="0.15">
      <c r="A1197" s="78" t="s">
        <v>1585</v>
      </c>
      <c r="B1197" s="78">
        <v>9363</v>
      </c>
    </row>
    <row r="1198" spans="1:2" x14ac:dyDescent="0.15">
      <c r="A1198" s="78" t="s">
        <v>1586</v>
      </c>
      <c r="B1198" s="78">
        <v>9375</v>
      </c>
    </row>
    <row r="1199" spans="1:2" x14ac:dyDescent="0.15">
      <c r="A1199" s="78" t="s">
        <v>1587</v>
      </c>
      <c r="B1199" s="78">
        <v>9450</v>
      </c>
    </row>
    <row r="1200" spans="1:2" x14ac:dyDescent="0.15">
      <c r="A1200" s="78" t="s">
        <v>1588</v>
      </c>
      <c r="B1200" s="78">
        <v>9453</v>
      </c>
    </row>
    <row r="1201" spans="1:2" x14ac:dyDescent="0.15">
      <c r="A1201" s="78" t="s">
        <v>1589</v>
      </c>
      <c r="B1201" s="78">
        <v>9456</v>
      </c>
    </row>
    <row r="1202" spans="1:2" x14ac:dyDescent="0.15">
      <c r="A1202" s="78" t="s">
        <v>1590</v>
      </c>
      <c r="B1202" s="78">
        <v>9461</v>
      </c>
    </row>
    <row r="1203" spans="1:2" x14ac:dyDescent="0.15">
      <c r="A1203" s="78" t="s">
        <v>1591</v>
      </c>
      <c r="B1203" s="78">
        <v>9463</v>
      </c>
    </row>
    <row r="1204" spans="1:2" x14ac:dyDescent="0.15">
      <c r="A1204" s="78" t="s">
        <v>1592</v>
      </c>
      <c r="B1204" s="78">
        <v>9471</v>
      </c>
    </row>
    <row r="1205" spans="1:2" x14ac:dyDescent="0.15">
      <c r="A1205" s="78" t="s">
        <v>1593</v>
      </c>
      <c r="B1205" s="78">
        <v>9475</v>
      </c>
    </row>
    <row r="1206" spans="1:2" x14ac:dyDescent="0.15">
      <c r="A1206" s="78" t="s">
        <v>1594</v>
      </c>
      <c r="B1206" s="78">
        <v>9477</v>
      </c>
    </row>
    <row r="1207" spans="1:2" x14ac:dyDescent="0.15">
      <c r="A1207" s="78" t="s">
        <v>1595</v>
      </c>
      <c r="B1207" s="78">
        <v>9480</v>
      </c>
    </row>
    <row r="1208" spans="1:2" x14ac:dyDescent="0.15">
      <c r="A1208" s="78" t="s">
        <v>1596</v>
      </c>
      <c r="B1208" s="78">
        <v>9481</v>
      </c>
    </row>
    <row r="1209" spans="1:2" x14ac:dyDescent="0.15">
      <c r="A1209" s="78" t="s">
        <v>1597</v>
      </c>
      <c r="B1209" s="78">
        <v>9483</v>
      </c>
    </row>
    <row r="1210" spans="1:2" x14ac:dyDescent="0.15">
      <c r="A1210" s="78" t="s">
        <v>1598</v>
      </c>
      <c r="B1210" s="78">
        <v>9484</v>
      </c>
    </row>
    <row r="1211" spans="1:2" x14ac:dyDescent="0.15">
      <c r="A1211" s="78" t="s">
        <v>1599</v>
      </c>
      <c r="B1211" s="78">
        <v>9485</v>
      </c>
    </row>
    <row r="1212" spans="1:2" x14ac:dyDescent="0.15">
      <c r="A1212" s="78" t="s">
        <v>1600</v>
      </c>
      <c r="B1212" s="78">
        <v>9486</v>
      </c>
    </row>
    <row r="1213" spans="1:2" x14ac:dyDescent="0.15">
      <c r="A1213" s="78" t="s">
        <v>1601</v>
      </c>
      <c r="B1213" s="78">
        <v>9487</v>
      </c>
    </row>
    <row r="1214" spans="1:2" x14ac:dyDescent="0.15">
      <c r="A1214" s="78" t="s">
        <v>1602</v>
      </c>
      <c r="B1214" s="78">
        <v>9488</v>
      </c>
    </row>
    <row r="1215" spans="1:2" x14ac:dyDescent="0.15">
      <c r="A1215" s="78" t="s">
        <v>1603</v>
      </c>
      <c r="B1215" s="78">
        <v>9489</v>
      </c>
    </row>
    <row r="1216" spans="1:2" x14ac:dyDescent="0.15">
      <c r="A1216" s="78" t="s">
        <v>1604</v>
      </c>
      <c r="B1216" s="78">
        <v>9493</v>
      </c>
    </row>
    <row r="1217" spans="1:2" x14ac:dyDescent="0.15">
      <c r="A1217" s="78" t="s">
        <v>1605</v>
      </c>
      <c r="B1217" s="78">
        <v>9900</v>
      </c>
    </row>
  </sheetData>
  <phoneticPr fontId="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F452D27E549A4391CEAAD75F4CFF77" ma:contentTypeVersion="14" ma:contentTypeDescription="Create a new document." ma:contentTypeScope="" ma:versionID="d84c16901b756f782e060a98289a8eb4">
  <xsd:schema xmlns:xsd="http://www.w3.org/2001/XMLSchema" xmlns:xs="http://www.w3.org/2001/XMLSchema" xmlns:p="http://schemas.microsoft.com/office/2006/metadata/properties" xmlns:ns2="83d36065-5d0b-46a8-8ba4-744d984c1a0f" xmlns:ns3="3e730893-cd57-4479-9718-322dd02fa204" targetNamespace="http://schemas.microsoft.com/office/2006/metadata/properties" ma:root="true" ma:fieldsID="c0559f82a70a3d5afd3dff99d75069cf" ns2:_="" ns3:_="">
    <xsd:import namespace="83d36065-5d0b-46a8-8ba4-744d984c1a0f"/>
    <xsd:import namespace="3e730893-cd57-4479-9718-322dd02fa20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d36065-5d0b-46a8-8ba4-744d984c1a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c0aec76-7560-4533-814f-bcee02e9f03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730893-cd57-4479-9718-322dd02fa20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966bb5ba-2546-4793-a798-41784ed531ac}" ma:internalName="TaxCatchAll" ma:showField="CatchAllData" ma:web="3e730893-cd57-4479-9718-322dd02fa2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3d36065-5d0b-46a8-8ba4-744d984c1a0f">
      <Terms xmlns="http://schemas.microsoft.com/office/infopath/2007/PartnerControls"/>
    </lcf76f155ced4ddcb4097134ff3c332f>
    <TaxCatchAll xmlns="3e730893-cd57-4479-9718-322dd02fa204" xsi:nil="true"/>
  </documentManagement>
</p:properties>
</file>

<file path=customXml/itemProps1.xml><?xml version="1.0" encoding="utf-8"?>
<ds:datastoreItem xmlns:ds="http://schemas.openxmlformats.org/officeDocument/2006/customXml" ds:itemID="{BC14CFB7-9D57-46B9-B91F-72F32D033D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d36065-5d0b-46a8-8ba4-744d984c1a0f"/>
    <ds:schemaRef ds:uri="3e730893-cd57-4479-9718-322dd02fa2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8915A1-B9AA-44E5-9AF7-DCFE153143F3}">
  <ds:schemaRefs>
    <ds:schemaRef ds:uri="http://schemas.microsoft.com/sharepoint/v3/contenttype/forms"/>
  </ds:schemaRefs>
</ds:datastoreItem>
</file>

<file path=customXml/itemProps3.xml><?xml version="1.0" encoding="utf-8"?>
<ds:datastoreItem xmlns:ds="http://schemas.openxmlformats.org/officeDocument/2006/customXml" ds:itemID="{2C18ED80-404C-4B34-992A-032122BE14A8}">
  <ds:schemaRefs>
    <ds:schemaRef ds:uri="http://schemas.microsoft.com/office/2006/metadata/properties"/>
    <ds:schemaRef ds:uri="http://schemas.microsoft.com/office/infopath/2007/PartnerControls"/>
    <ds:schemaRef ds:uri="83d36065-5d0b-46a8-8ba4-744d984c1a0f"/>
    <ds:schemaRef ds:uri="3e730893-cd57-4479-9718-322dd02fa204"/>
  </ds:schemaRefs>
</ds:datastoreItem>
</file>

<file path=docMetadata/LabelInfo.xml><?xml version="1.0" encoding="utf-8"?>
<clbl:labelList xmlns:clbl="http://schemas.microsoft.com/office/2020/mipLabelMetadata">
  <clbl:label id="{194db3f9-2286-46b9-ba58-9c0f26e25b2c}" enabled="1" method="Privilege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証券口座情報管理アプリ</vt:lpstr>
      <vt:lpstr>ユーザ管理アプリ</vt:lpstr>
      <vt:lpstr>DT-11</vt:lpstr>
      <vt:lpstr>ベンダー口座名対応表</vt:lpstr>
      <vt:lpstr>コードM</vt:lpstr>
      <vt:lpstr>機関コードM</vt:lpstr>
      <vt:lpstr>'DT-11'!Print_Area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2022-05-18T07:37:01Z</dcterms:created>
  <dcterms:modified xsi:type="dcterms:W3CDTF">2025-06-11T00:50:19Z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sum">
    <vt:filetime>2022-07-12T23:34:14Z</vt:filetime>
  </property>
  <property fmtid="{D5CDD505-2E9C-101B-9397-08002B2CF9AE}" pid="3" name="MSIP_Label_525b0843-b663-4345-b413-7675981e8467_SiteId">
    <vt:lpwstr>fe7a9aa7-6097-47a2-9163-81d624f8cbfd</vt:lpwstr>
  </property>
  <property fmtid="{D5CDD505-2E9C-101B-9397-08002B2CF9AE}" pid="4" name="MSIP_Label_525b0843-b663-4345-b413-7675981e8467_SetDate">
    <vt:lpwstr>2025-02-27T13:20:11Z</vt:lpwstr>
  </property>
  <property fmtid="{D5CDD505-2E9C-101B-9397-08002B2CF9AE}" pid="5" name="MSIP_Label_525b0843-b663-4345-b413-7675981e8467_Name">
    <vt:lpwstr>【2GVDI】社外秘</vt:lpwstr>
  </property>
  <property fmtid="{D5CDD505-2E9C-101B-9397-08002B2CF9AE}" pid="6" name="MSIP_Label_525b0843-b663-4345-b413-7675981e8467_Method">
    <vt:lpwstr>Standard</vt:lpwstr>
  </property>
  <property fmtid="{D5CDD505-2E9C-101B-9397-08002B2CF9AE}" pid="7" name="MSIP_Label_525b0843-b663-4345-b413-7675981e8467_Enabled">
    <vt:lpwstr>true</vt:lpwstr>
  </property>
  <property fmtid="{D5CDD505-2E9C-101B-9397-08002B2CF9AE}" pid="8" name="MSIP_Label_525b0843-b663-4345-b413-7675981e8467_ContentBits">
    <vt:lpwstr>8</vt:lpwstr>
  </property>
  <property fmtid="{D5CDD505-2E9C-101B-9397-08002B2CF9AE}" pid="9" name="ContentTypeId">
    <vt:lpwstr>0x01010004F452D27E549A4391CEAAD75F4CFF77</vt:lpwstr>
  </property>
  <property fmtid="{D5CDD505-2E9C-101B-9397-08002B2CF9AE}" pid="10" name="MediaServiceImageTags">
    <vt:lpwstr/>
  </property>
</Properties>
</file>