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13" r:id="rId1"/>
    <sheet name="List of MMs" sheetId="12" state="hidden" r:id="rId2"/>
    <sheet name="メンテ台帳" sheetId="11" state="hidden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1" l="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2" i="11"/>
  <c r="I3" i="11" a="1"/>
  <c r="I3" i="11"/>
  <c r="I4" i="11" a="1"/>
  <c r="I4" i="11"/>
  <c r="I5" i="11" a="1"/>
  <c r="I5" i="11"/>
  <c r="I6" i="11" a="1"/>
  <c r="I6" i="11"/>
  <c r="I7" i="11" a="1"/>
  <c r="I7" i="11"/>
  <c r="I8" i="11" a="1"/>
  <c r="I8" i="11"/>
  <c r="I9" i="11" a="1"/>
  <c r="I9" i="11"/>
  <c r="I10" i="11" a="1"/>
  <c r="I10" i="11"/>
  <c r="I11" i="11" a="1"/>
  <c r="I11" i="11"/>
  <c r="I12" i="11" a="1"/>
  <c r="I12" i="11"/>
  <c r="I13" i="11" a="1"/>
  <c r="I13" i="11"/>
  <c r="I14" i="11" a="1"/>
  <c r="I14" i="11"/>
  <c r="I15" i="11" a="1"/>
  <c r="I15" i="11"/>
  <c r="I16" i="11" a="1"/>
  <c r="I16" i="11"/>
  <c r="I2" i="11" a="1"/>
  <c r="I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2" i="11"/>
  <c r="K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2" i="11"/>
  <c r="A3" i="1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2" i="11"/>
  <c r="F2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<sst xmlns="http://schemas.openxmlformats.org/spreadsheetml/2006/main" count="120" uniqueCount="90">
  <si>
    <t>https://www.jpx.co.jp/corporate/governance/security/personal-information/</t>
    <phoneticPr fontId="4"/>
  </si>
  <si>
    <t>* 日本取引所グループの個人情報の取扱いについては、下記のウェブサイトをご参照ください。</t>
    <phoneticPr fontId="4"/>
  </si>
  <si>
    <t>* 記入いただいた個人情報は、CredNexに係る各種ご連絡等、運営業務のために利用し、他の目的のために利用しません。</t>
    <rPh sb="30" eb="31">
      <t>トウ</t>
    </rPh>
    <phoneticPr fontId="4"/>
  </si>
  <si>
    <t>電話番号</t>
    <rPh sb="0" eb="4">
      <t>デンワバンゴウ</t>
    </rPh>
    <phoneticPr fontId="4"/>
  </si>
  <si>
    <t>#</t>
    <phoneticPr fontId="4"/>
  </si>
  <si>
    <t>更新フラグ</t>
    <rPh sb="0" eb="2">
      <t>コウシン</t>
    </rPh>
    <phoneticPr fontId="16"/>
  </si>
  <si>
    <t>ステータス</t>
    <phoneticPr fontId="16"/>
  </si>
  <si>
    <t>環境</t>
    <rPh sb="0" eb="2">
      <t>カンキョウ</t>
    </rPh>
    <phoneticPr fontId="16"/>
  </si>
  <si>
    <t>申込日</t>
    <rPh sb="0" eb="3">
      <t>モウシコミビ</t>
    </rPh>
    <phoneticPr fontId="16"/>
  </si>
  <si>
    <t>組織区分</t>
    <rPh sb="0" eb="4">
      <t>ソシキクブン</t>
    </rPh>
    <phoneticPr fontId="16"/>
  </si>
  <si>
    <t>会社コード（５桁）</t>
    <rPh sb="0" eb="2">
      <t xml:space="preserve">カイシャ </t>
    </rPh>
    <phoneticPr fontId="2"/>
  </si>
  <si>
    <t>会社名称</t>
    <rPh sb="0" eb="1">
      <t xml:space="preserve">カイシャ </t>
    </rPh>
    <rPh sb="2" eb="4">
      <t xml:space="preserve">メイショウ </t>
    </rPh>
    <phoneticPr fontId="2"/>
  </si>
  <si>
    <t>自己委託区分</t>
  </si>
  <si>
    <t>適用希望日</t>
    <rPh sb="0" eb="5">
      <t>テキヨウキボウビ</t>
    </rPh>
    <phoneticPr fontId="16"/>
  </si>
  <si>
    <t>マーケットメイカー名</t>
    <rPh sb="9" eb="10">
      <t>メイ</t>
    </rPh>
    <phoneticPr fontId="16"/>
  </si>
  <si>
    <t>未反映</t>
    <rPh sb="0" eb="3">
      <t>ミハンエイ</t>
    </rPh>
    <phoneticPr fontId="4"/>
  </si>
  <si>
    <t>テスト</t>
    <phoneticPr fontId="4"/>
  </si>
  <si>
    <t>Susquehanna Pacific Pty Ltd</t>
  </si>
  <si>
    <t>Virtu Financial Singapore Pte. Ltd.</t>
  </si>
  <si>
    <t>Optiver Australia Pty Limited</t>
  </si>
  <si>
    <t>Vivienne Court Trading Pty Ltd</t>
  </si>
  <si>
    <t>ダルマ・キャピタル株式会社</t>
  </si>
  <si>
    <t>Jane Street Asia Trading Limited</t>
  </si>
  <si>
    <t>DRW Singapore Pte. Ltd.</t>
  </si>
  <si>
    <t>Fenix One Asia Pte. Ltd.</t>
  </si>
  <si>
    <t>Flow Traders B.V.</t>
  </si>
  <si>
    <t>SG SECURITIES (HK) LIMITED</t>
  </si>
  <si>
    <t>Volant Trading Asia Limited</t>
  </si>
  <si>
    <t>Rideau Analytics, LLLP （個人）</t>
  </si>
  <si>
    <t>JTP Holdings Pte. Ltd.</t>
  </si>
  <si>
    <t>Geneva Ireland Financial Trading Limited</t>
  </si>
  <si>
    <t>Headlands Technologies LLC</t>
  </si>
  <si>
    <t>HRT SG PTE. LTD.</t>
  </si>
  <si>
    <t>Tower Research Capital (Singapore) Pte. Ltd.</t>
  </si>
  <si>
    <t>SSW-Trading GmbH</t>
  </si>
  <si>
    <t>BNP Paribas Arbitrage (Hong Kong) Limited</t>
  </si>
  <si>
    <t>Ark International Group Pty Ltd.</t>
  </si>
  <si>
    <t>NDH Trading Ltd</t>
  </si>
  <si>
    <t>IMC Pacific Pty Ltd</t>
  </si>
  <si>
    <t>QCM Cayman, Ltd.</t>
  </si>
  <si>
    <t>Mako Trading Australia Pty Ltd</t>
  </si>
  <si>
    <t>PDT Partners, LLC</t>
  </si>
  <si>
    <t>Quadeye Trading LLC</t>
  </si>
  <si>
    <t>Barak Capital G.T. Ltd.</t>
  </si>
  <si>
    <t>Qube Research ＆ Technologies Hong Kong Limited</t>
  </si>
  <si>
    <t>Issar Limited</t>
  </si>
  <si>
    <t>SQUAREPOINT OPERATIONS PRIVATE LIMITED</t>
  </si>
  <si>
    <t>Flow Traders Hong Kong Limited</t>
  </si>
  <si>
    <t>Prime Trading, LLC</t>
  </si>
  <si>
    <t>Coral Reef Technologies Limited</t>
  </si>
  <si>
    <t>Goldman Sachs (Asia) L.L.C.</t>
  </si>
  <si>
    <t>Radix Trading Europe B.V.</t>
  </si>
  <si>
    <t>Two Sigma Securities, LLC</t>
  </si>
  <si>
    <t>Sunrise Futures, LLC</t>
  </si>
  <si>
    <t>Susquehanna International Securities Limited</t>
  </si>
  <si>
    <t>Grasshopper Asset Management Pte. Ltd.</t>
  </si>
  <si>
    <t>Scientech Research LLC</t>
  </si>
  <si>
    <t>Hillside Technologies Management LLC</t>
  </si>
  <si>
    <t xml:space="preserve">Nine Mile Financial Pty. Ltd. </t>
  </si>
  <si>
    <t>CITADEL SECURITIES (ASIA) II PTE. LIMITED</t>
  </si>
  <si>
    <t>RSJ Securities a.s.</t>
  </si>
  <si>
    <t>XTX Markets Pte. Limited</t>
  </si>
  <si>
    <t>Ubiquant Asset Management Co., Limited</t>
  </si>
  <si>
    <t>Holaspa Global Trading Pty. Ltd.</t>
  </si>
  <si>
    <t>Qube Research &amp; Technologies Singapore Pte. Ltd.</t>
  </si>
  <si>
    <t>Eagle Seven LLC</t>
  </si>
  <si>
    <t>Graviton Research Capital (Singapore) Pte. Ltd.</t>
  </si>
  <si>
    <t>QLP Capital Management Limited</t>
  </si>
  <si>
    <t>TSY Capital Limited</t>
  </si>
  <si>
    <t>（テスト環境）</t>
    <phoneticPr fontId="4"/>
  </si>
  <si>
    <t>1. 申請者</t>
    <phoneticPr fontId="4"/>
  </si>
  <si>
    <t>申込日</t>
  </si>
  <si>
    <t>組織区分</t>
    <rPh sb="0" eb="4">
      <t>ソシキクブン</t>
    </rPh>
    <phoneticPr fontId="4"/>
  </si>
  <si>
    <t>会社コード</t>
    <rPh sb="0" eb="2">
      <t>カイシャ</t>
    </rPh>
    <phoneticPr fontId="4"/>
  </si>
  <si>
    <t>*5桁</t>
    <rPh sb="2" eb="3">
      <t>ケタ</t>
    </rPh>
    <phoneticPr fontId="4"/>
  </si>
  <si>
    <t>会社名</t>
    <rPh sb="0" eb="3">
      <t>カイシャメイ</t>
    </rPh>
    <phoneticPr fontId="4"/>
  </si>
  <si>
    <t>※”株式会社”は記載不要</t>
    <rPh sb="2" eb="4">
      <t>カブシキ</t>
    </rPh>
    <rPh sb="4" eb="6">
      <t>ガイシャ</t>
    </rPh>
    <rPh sb="8" eb="12">
      <t>キサイフヨウ</t>
    </rPh>
    <phoneticPr fontId="4"/>
  </si>
  <si>
    <t>会社名（英語）</t>
    <rPh sb="0" eb="3">
      <t>カイシャメイ</t>
    </rPh>
    <rPh sb="4" eb="6">
      <t>エイゴ</t>
    </rPh>
    <phoneticPr fontId="4"/>
  </si>
  <si>
    <t>※任意</t>
    <phoneticPr fontId="4"/>
  </si>
  <si>
    <t>申請者氏名</t>
    <rPh sb="0" eb="3">
      <t>シンセイシャ</t>
    </rPh>
    <rPh sb="3" eb="5">
      <t>シメイ</t>
    </rPh>
    <phoneticPr fontId="4"/>
  </si>
  <si>
    <t>申込みを行うために、以下の事項に同意してください。</t>
  </si>
  <si>
    <t>「個人情報の取扱い」に同意する</t>
  </si>
  <si>
    <t>2.同意事項</t>
    <phoneticPr fontId="4"/>
  </si>
  <si>
    <t>区分</t>
    <phoneticPr fontId="4"/>
  </si>
  <si>
    <t>適用希望日</t>
    <phoneticPr fontId="4"/>
  </si>
  <si>
    <t>マーケットメイカー名</t>
    <phoneticPr fontId="4"/>
  </si>
  <si>
    <t>CredNex　取扱MM申請書</t>
    <rPh sb="8" eb="10">
      <t>トリアツカ</t>
    </rPh>
    <rPh sb="12" eb="15">
      <t>シンセイショ</t>
    </rPh>
    <phoneticPr fontId="4"/>
  </si>
  <si>
    <t>3.追加または削除するマーケットメイカー</t>
    <rPh sb="2" eb="4">
      <t>ツイカ</t>
    </rPh>
    <rPh sb="7" eb="9">
      <t>サクジョ</t>
    </rPh>
    <phoneticPr fontId="4"/>
  </si>
  <si>
    <t>AP委託：指定参加者（委託）</t>
  </si>
  <si>
    <t>　＊AP：取引参加者コード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</si>
</sst>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1" fillId="0" borderId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6" fillId="0" borderId="0" applyNumberFormat="0" applyFill="0" applyBorder="0" applyAlignment="0" applyProtection="0"/>
    <xf numFmtId="0" fontId="1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9" fillId="0" borderId="0" xfId="1" applyFont="1" applyFill="1" applyAlignment="1">
      <alignment vertical="center"/>
    </xf>
    <xf numFmtId="0" fontId="7" fillId="0" borderId="0" xfId="0" applyFont="1" applyAlignment="1">
      <alignment vertical="center"/>
    </xf>
    <xf numFmtId="0" fontId="15" fillId="4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14" fontId="15" fillId="3" borderId="3" xfId="0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vertical="center" wrapText="1"/>
    </xf>
    <xf numFmtId="0" fontId="0" fillId="5" borderId="0" xfId="0" applyFill="1"/>
    <xf numFmtId="14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/>
    <xf numFmtId="14" fontId="5" fillId="2" borderId="1" xfId="0" applyNumberFormat="1" applyFont="1" applyFill="1" applyBorder="1" applyAlignment="1" applyProtection="1">
      <alignment vertical="center" shrinkToFit="1"/>
      <protection locked="0"/>
    </xf>
    <xf numFmtId="49" fontId="5" fillId="2" borderId="1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wrapText="1"/>
    </xf>
    <xf numFmtId="0" fontId="21" fillId="2" borderId="1" xfId="0" applyFont="1" applyFill="1" applyBorder="1"/>
    <xf numFmtId="0" fontId="22" fillId="2" borderId="1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4" fillId="3" borderId="2" xfId="0" applyFont="1" applyFill="1" applyBorder="1" applyAlignment="1">
      <alignment vertical="center" wrapText="1"/>
    </xf>
    <xf numFmtId="0" fontId="12" fillId="2" borderId="2" xfId="0" applyFont="1" applyFill="1" applyBorder="1" applyAlignment="1" applyProtection="1">
      <alignment vertical="center" shrinkToFit="1"/>
      <protection locked="0"/>
    </xf>
    <xf numFmtId="14" fontId="13" fillId="2" borderId="2" xfId="0" applyNumberFormat="1" applyFont="1" applyFill="1" applyBorder="1" applyAlignment="1" applyProtection="1">
      <alignment vertical="center" shrinkToFit="1"/>
      <protection locked="0"/>
    </xf>
    <xf numFmtId="0" fontId="17" fillId="2" borderId="2" xfId="0" applyFont="1" applyFill="1" applyBorder="1"/>
    <xf numFmtId="0" fontId="17" fillId="0" borderId="0" xfId="0" applyFont="1" applyProtection="1">
      <protection locked="0"/>
    </xf>
  </cellXfs>
  <cellStyles count="23">
    <cellStyle name="ハイパーリンク" xfId="1" builtinId="8"/>
    <cellStyle name="ハイパーリンク 2" xfId="6" xr:uid="{E382B037-DEA4-4F9C-94D0-55EB3A9B8A04}"/>
    <cellStyle name="ハイパーリンク 2 2" xfId="22" xr:uid="{719C8646-DC87-45F8-A71E-F32F09BAD4AE}"/>
    <cellStyle name="ハイパーリンク 2 3" xfId="11" xr:uid="{45D333AE-3134-446D-9B9B-5172FEA3E98F}"/>
    <cellStyle name="ハイパーリンク 3" xfId="16" xr:uid="{EC21FE3A-89BD-4186-87A1-E43CBD1B98A7}"/>
    <cellStyle name="ハイパーリンク 4" xfId="15" xr:uid="{8DE4FDE2-D8CA-4675-A15D-EED11A8F385B}"/>
    <cellStyle name="桁区切り 2" xfId="13" xr:uid="{A7210BFC-4BF9-41AA-A043-092E023A7401}"/>
    <cellStyle name="桁区切り 3" xfId="14" xr:uid="{1885B2E0-C388-46CD-92E4-5718FAEC9FF0}"/>
    <cellStyle name="標準" xfId="0" builtinId="0"/>
    <cellStyle name="標準 12" xfId="20" xr:uid="{F4A3BF47-EDDB-4872-9973-61F94012AD67}"/>
    <cellStyle name="標準 2" xfId="3" xr:uid="{CB6D536F-7D7E-4DC0-BB4F-C27B525594E9}"/>
    <cellStyle name="標準 3" xfId="2" xr:uid="{62DB4807-4CAC-4DBB-8871-E988CA55038A}"/>
    <cellStyle name="標準 3 2" xfId="8" xr:uid="{7E6818EB-7D2B-4B6C-BA84-6EB79485187F}"/>
    <cellStyle name="標準 3 2 2" xfId="19" xr:uid="{ADEF0162-1A4D-48E8-8006-F0C5A856C12A}"/>
    <cellStyle name="標準 3 3" xfId="18" xr:uid="{F37ED77C-6343-4C10-8DC2-436E763F62F3}"/>
    <cellStyle name="標準 3 4" xfId="17" xr:uid="{812A5DD9-2279-4209-9D07-3957955ACC0E}"/>
    <cellStyle name="標準 3 5" xfId="12" xr:uid="{D9EC1D1C-0B75-49A6-A559-34ECDFCC2219}"/>
    <cellStyle name="標準 3 6" xfId="7" xr:uid="{FB75059D-8477-478D-AD26-C62B62717015}"/>
    <cellStyle name="標準 3 7" xfId="4" xr:uid="{12CDF1E9-79CD-49E4-892C-93455FBD2F81}"/>
    <cellStyle name="標準 4" xfId="5" xr:uid="{017C549E-4EAF-48DC-933B-EB315AA013E0}"/>
    <cellStyle name="標準 4 2" xfId="21" xr:uid="{CF280079-0472-48D5-B653-9AC7BDC92C03}"/>
    <cellStyle name="標準 4 3" xfId="10" xr:uid="{FC1B8C60-152E-48F4-A48A-C4470D4D7F88}"/>
    <cellStyle name="標準 5" xfId="9" xr:uid="{49414202-A98B-4DFF-AB23-8D01FF7E84D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N$22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A92883-0CA2-4A23-BCB1-3C8C2D25B442}"/>
            </a:ext>
          </a:extLst>
        </xdr:cNvPr>
        <xdr:cNvSpPr/>
      </xdr:nvSpPr>
      <xdr:spPr>
        <a:xfrm>
          <a:off x="5189220" y="129540"/>
          <a:ext cx="952500" cy="3657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0</xdr:rowOff>
        </xdr:from>
        <xdr:to>
          <xdr:col>0</xdr:col>
          <xdr:colOff>335280</xdr:colOff>
          <xdr:row>19</xdr:row>
          <xdr:rowOff>60960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312420</xdr:colOff>
      <xdr:row>43</xdr:row>
      <xdr:rowOff>0</xdr:rowOff>
    </xdr:from>
    <xdr:to>
      <xdr:col>4</xdr:col>
      <xdr:colOff>274320</xdr:colOff>
      <xdr:row>49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B7E804-8FF4-4B39-95E7-5EA16D004DB8}"/>
            </a:ext>
          </a:extLst>
        </xdr:cNvPr>
        <xdr:cNvSpPr txBox="1"/>
      </xdr:nvSpPr>
      <xdr:spPr>
        <a:xfrm>
          <a:off x="1104900" y="8039100"/>
          <a:ext cx="3238500" cy="130302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152400</xdr:rowOff>
    </xdr:from>
    <xdr:to>
      <xdr:col>1</xdr:col>
      <xdr:colOff>60960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FD9B45C-7247-4D3F-89E0-4BF2C79EC33D}"/>
            </a:ext>
          </a:extLst>
        </xdr:cNvPr>
        <xdr:cNvSpPr/>
      </xdr:nvSpPr>
      <xdr:spPr>
        <a:xfrm>
          <a:off x="121920" y="152400"/>
          <a:ext cx="731520" cy="33528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APT-11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px.co.jp/corporate/governance/security/personal-information/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DF2F-B61C-4E8A-B7FF-FC95FE99AE15}">
  <dimension ref="A1:AN47"/>
  <sheetViews>
    <sheetView tabSelected="1" view="pageBreakPreview" topLeftCell="A8" zoomScaleNormal="100" zoomScaleSheetLayoutView="100" workbookViewId="0">
      <selection activeCell="AN22" sqref="AN22"/>
    </sheetView>
  </sheetViews>
  <sheetFormatPr defaultRowHeight="15" x14ac:dyDescent="0.3"/>
  <cols>
    <col min="1" max="1" width="11.5546875" style="15" customWidth="1"/>
    <col min="2" max="2" width="13.33203125" style="15" customWidth="1"/>
    <col min="3" max="3" width="25.109375" style="15" customWidth="1"/>
    <col min="4" max="4" width="28" style="15" customWidth="1"/>
    <col min="5" max="5" width="2.5546875" style="15" customWidth="1"/>
    <col min="6" max="6" width="10.33203125" style="15" customWidth="1"/>
    <col min="7" max="7" width="10.5546875" style="15" customWidth="1"/>
    <col min="8" max="16384" width="8.88671875" style="15"/>
  </cols>
  <sheetData>
    <row r="1" spans="1:9" ht="24.6" x14ac:dyDescent="0.45">
      <c r="A1" s="12"/>
      <c r="B1" s="13" t="s">
        <v>86</v>
      </c>
      <c r="C1" s="14"/>
      <c r="D1" s="14"/>
      <c r="E1" s="14"/>
      <c r="F1" s="14"/>
    </row>
    <row r="2" spans="1:9" ht="24.6" x14ac:dyDescent="0.45">
      <c r="B2" s="13" t="s">
        <v>69</v>
      </c>
      <c r="C2" s="14"/>
      <c r="D2" s="14"/>
      <c r="E2" s="14"/>
      <c r="F2" s="14"/>
    </row>
    <row r="6" spans="1:9" x14ac:dyDescent="0.3">
      <c r="A6" s="16" t="s">
        <v>70</v>
      </c>
    </row>
    <row r="7" spans="1:9" x14ac:dyDescent="0.3">
      <c r="A7" s="15" t="s">
        <v>71</v>
      </c>
      <c r="C7" s="17"/>
      <c r="D7" s="14"/>
      <c r="E7" s="14"/>
      <c r="F7" s="14"/>
    </row>
    <row r="8" spans="1:9" x14ac:dyDescent="0.3">
      <c r="A8" s="1" t="s">
        <v>72</v>
      </c>
      <c r="C8" s="18" t="s">
        <v>88</v>
      </c>
      <c r="E8" s="1"/>
      <c r="F8" s="1"/>
      <c r="G8" s="2"/>
      <c r="H8" s="2"/>
      <c r="I8" s="2"/>
    </row>
    <row r="9" spans="1:9" x14ac:dyDescent="0.3">
      <c r="A9" s="1" t="s">
        <v>73</v>
      </c>
      <c r="C9" s="18"/>
      <c r="D9" s="3" t="s">
        <v>74</v>
      </c>
      <c r="E9" s="1"/>
      <c r="F9" s="1"/>
      <c r="G9" s="2"/>
      <c r="H9" s="2"/>
      <c r="I9" s="2"/>
    </row>
    <row r="10" spans="1:9" ht="13.8" customHeight="1" x14ac:dyDescent="0.3">
      <c r="A10" s="3" t="s">
        <v>89</v>
      </c>
      <c r="C10" s="19"/>
      <c r="E10" s="19"/>
      <c r="F10" s="19"/>
      <c r="G10" s="19"/>
      <c r="H10" s="19"/>
      <c r="I10" s="19"/>
    </row>
    <row r="11" spans="1:9" x14ac:dyDescent="0.3">
      <c r="A11" s="1" t="s">
        <v>75</v>
      </c>
      <c r="C11" s="18"/>
      <c r="D11" s="20"/>
      <c r="E11" s="21"/>
      <c r="F11" s="3" t="s">
        <v>76</v>
      </c>
      <c r="G11" s="2"/>
      <c r="H11" s="2"/>
      <c r="I11" s="2"/>
    </row>
    <row r="12" spans="1:9" x14ac:dyDescent="0.3">
      <c r="A12" s="1" t="s">
        <v>77</v>
      </c>
      <c r="C12" s="18"/>
      <c r="D12" s="20"/>
      <c r="E12" s="21"/>
      <c r="F12" s="19" t="s">
        <v>78</v>
      </c>
    </row>
    <row r="13" spans="1:9" x14ac:dyDescent="0.3">
      <c r="A13" s="1" t="s">
        <v>79</v>
      </c>
      <c r="C13" s="18"/>
      <c r="E13" s="1"/>
      <c r="F13" s="1"/>
    </row>
    <row r="14" spans="1:9" x14ac:dyDescent="0.3">
      <c r="A14" s="1" t="s">
        <v>3</v>
      </c>
      <c r="C14" s="18"/>
      <c r="E14" s="1"/>
      <c r="F14" s="1"/>
    </row>
    <row r="16" spans="1:9" x14ac:dyDescent="0.3">
      <c r="A16" s="16" t="s">
        <v>82</v>
      </c>
    </row>
    <row r="17" spans="1:40" x14ac:dyDescent="0.3">
      <c r="A17" s="15" t="s">
        <v>80</v>
      </c>
    </row>
    <row r="19" spans="1:40" x14ac:dyDescent="0.3">
      <c r="A19" s="22"/>
      <c r="B19" s="15" t="s">
        <v>81</v>
      </c>
    </row>
    <row r="20" spans="1:40" ht="15" customHeight="1" x14ac:dyDescent="0.3">
      <c r="B20" s="23" t="s">
        <v>2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40" x14ac:dyDescent="0.3">
      <c r="B21" s="5" t="s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40" x14ac:dyDescent="0.3">
      <c r="B22" s="4" t="s"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F22" s="4"/>
      <c r="AG22" s="4"/>
      <c r="AN22" s="29" t="b">
        <v>0</v>
      </c>
    </row>
    <row r="23" spans="1:40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F23" s="4"/>
      <c r="AG23" s="4"/>
    </row>
    <row r="24" spans="1:40" x14ac:dyDescent="0.3">
      <c r="A24" s="16" t="s">
        <v>87</v>
      </c>
    </row>
    <row r="25" spans="1:40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F25" s="4"/>
      <c r="AG25" s="4"/>
    </row>
    <row r="26" spans="1:40" x14ac:dyDescent="0.3">
      <c r="A26" s="25" t="s">
        <v>4</v>
      </c>
      <c r="B26" s="25" t="s">
        <v>83</v>
      </c>
      <c r="C26" s="25" t="s">
        <v>84</v>
      </c>
      <c r="D26" s="25" t="s">
        <v>85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F26" s="4"/>
      <c r="AG26" s="4"/>
    </row>
    <row r="27" spans="1:40" x14ac:dyDescent="0.3">
      <c r="A27" s="28">
        <v>1</v>
      </c>
      <c r="B27" s="26"/>
      <c r="C27" s="27"/>
      <c r="D27" s="2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F27" s="4"/>
      <c r="AG27" s="4"/>
    </row>
    <row r="28" spans="1:40" x14ac:dyDescent="0.3">
      <c r="A28" s="28">
        <v>2</v>
      </c>
      <c r="B28" s="26"/>
      <c r="C28" s="27"/>
      <c r="D28" s="2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F28" s="4"/>
      <c r="AG28" s="4"/>
    </row>
    <row r="29" spans="1:40" x14ac:dyDescent="0.3">
      <c r="A29" s="28">
        <v>3</v>
      </c>
      <c r="B29" s="26"/>
      <c r="C29" s="27"/>
      <c r="D29" s="2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F29" s="4"/>
      <c r="AG29" s="4"/>
    </row>
    <row r="30" spans="1:40" x14ac:dyDescent="0.3">
      <c r="A30" s="28">
        <v>4</v>
      </c>
      <c r="B30" s="26"/>
      <c r="C30" s="27"/>
      <c r="D30" s="2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F30" s="4"/>
      <c r="AG30" s="4"/>
    </row>
    <row r="31" spans="1:40" x14ac:dyDescent="0.3">
      <c r="A31" s="28">
        <v>5</v>
      </c>
      <c r="B31" s="26"/>
      <c r="C31" s="27"/>
      <c r="D31" s="2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F31" s="4"/>
      <c r="AG31" s="4"/>
    </row>
    <row r="32" spans="1:40" x14ac:dyDescent="0.3">
      <c r="A32" s="28">
        <v>6</v>
      </c>
      <c r="B32" s="26"/>
      <c r="C32" s="27"/>
      <c r="D32" s="2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F32" s="4"/>
      <c r="AG32" s="4"/>
    </row>
    <row r="33" spans="1:33" x14ac:dyDescent="0.3">
      <c r="A33" s="28">
        <v>7</v>
      </c>
      <c r="B33" s="26"/>
      <c r="C33" s="27"/>
      <c r="D33" s="2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F33" s="4"/>
      <c r="AG33" s="4"/>
    </row>
    <row r="34" spans="1:33" x14ac:dyDescent="0.3">
      <c r="A34" s="28">
        <v>8</v>
      </c>
      <c r="B34" s="26"/>
      <c r="C34" s="27"/>
      <c r="D34" s="2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F34" s="4"/>
      <c r="AG34" s="4"/>
    </row>
    <row r="35" spans="1:33" x14ac:dyDescent="0.3">
      <c r="A35" s="28">
        <v>9</v>
      </c>
      <c r="B35" s="26"/>
      <c r="C35" s="27"/>
      <c r="D35" s="2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F35" s="4"/>
      <c r="AG35" s="4"/>
    </row>
    <row r="36" spans="1:33" x14ac:dyDescent="0.3">
      <c r="A36" s="28">
        <v>10</v>
      </c>
      <c r="B36" s="26"/>
      <c r="C36" s="27"/>
      <c r="D36" s="2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F36" s="4"/>
      <c r="AG36" s="4"/>
    </row>
    <row r="37" spans="1:33" x14ac:dyDescent="0.3">
      <c r="A37" s="28">
        <v>11</v>
      </c>
      <c r="B37" s="26"/>
      <c r="C37" s="27"/>
      <c r="D37" s="2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F37" s="4"/>
      <c r="AG37" s="4"/>
    </row>
    <row r="38" spans="1:33" x14ac:dyDescent="0.3">
      <c r="A38" s="28">
        <v>12</v>
      </c>
      <c r="B38" s="26"/>
      <c r="C38" s="27"/>
      <c r="D38" s="2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F38" s="4"/>
      <c r="AG38" s="4"/>
    </row>
    <row r="39" spans="1:33" x14ac:dyDescent="0.3">
      <c r="A39" s="28">
        <v>13</v>
      </c>
      <c r="B39" s="26"/>
      <c r="C39" s="27"/>
      <c r="D39" s="2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F39" s="4"/>
      <c r="AG39" s="4"/>
    </row>
    <row r="40" spans="1:33" x14ac:dyDescent="0.3">
      <c r="A40" s="28">
        <v>14</v>
      </c>
      <c r="B40" s="26"/>
      <c r="C40" s="27"/>
      <c r="D40" s="2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F40" s="4"/>
      <c r="AG40" s="4"/>
    </row>
    <row r="41" spans="1:33" x14ac:dyDescent="0.3">
      <c r="A41" s="28">
        <v>15</v>
      </c>
      <c r="B41" s="26"/>
      <c r="C41" s="27"/>
      <c r="D41" s="2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F41" s="4"/>
      <c r="AG41" s="4"/>
    </row>
    <row r="42" spans="1:33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F42" s="4"/>
      <c r="AG42" s="4"/>
    </row>
    <row r="44" spans="1:33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3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3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3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sheetProtection sheet="1" objects="1" scenarios="1"/>
  <phoneticPr fontId="4"/>
  <dataValidations count="3">
    <dataValidation type="textLength" operator="equal" allowBlank="1" showInputMessage="1" showErrorMessage="1" sqref="C9" xr:uid="{DE2BEDCC-13D0-42F2-B673-B118036F580D}">
      <formula1>5</formula1>
    </dataValidation>
    <dataValidation type="list" allowBlank="1" showInputMessage="1" showErrorMessage="1" sqref="B27:B41" xr:uid="{BB387FD5-4664-409C-9055-51AD2746C042}">
      <formula1>"追加,削除"</formula1>
    </dataValidation>
    <dataValidation type="custom" imeMode="halfAlpha" allowBlank="1" showInputMessage="1" showErrorMessage="1" sqref="C27:C41" xr:uid="{F7C9C847-6767-4E11-99A1-3FC660AF9EC1}">
      <formula1>LENB(C27)=LEN(C27)</formula1>
    </dataValidation>
  </dataValidations>
  <hyperlinks>
    <hyperlink ref="B22" r:id="rId1" xr:uid="{C0F3E797-7B1D-4D77-811D-FC642FBB978E}"/>
  </hyperlinks>
  <pageMargins left="0.7" right="0.7" top="0.75" bottom="0.75" header="0.3" footer="0.3"/>
  <pageSetup paperSize="9" scale="7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0</xdr:rowOff>
                  </from>
                  <to>
                    <xdr:col>0</xdr:col>
                    <xdr:colOff>335280</xdr:colOff>
                    <xdr:row>19</xdr:row>
                    <xdr:rowOff>60960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D3B93C-C2BA-4CF2-8ED7-73915235A1AB}">
          <x14:formula1>
            <xm:f>'List of MMs'!$A:$A</xm:f>
          </x14:formula1>
          <xm:sqref>D27:D41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1991-85E8-4057-B139-289CD1C74C35}">
  <dimension ref="A1:A53"/>
  <sheetViews>
    <sheetView workbookViewId="0">
      <selection activeCell="C11" sqref="C11"/>
    </sheetView>
  </sheetViews>
  <sheetFormatPr defaultColWidth="8.77734375" defaultRowHeight="13.2" x14ac:dyDescent="0.2"/>
  <cols>
    <col min="1" max="1" width="46.77734375" bestFit="1" customWidth="1"/>
  </cols>
  <sheetData>
    <row r="1" spans="1:1" x14ac:dyDescent="0.2">
      <c r="A1" t="s">
        <v>59</v>
      </c>
    </row>
    <row r="2" spans="1:1" x14ac:dyDescent="0.2">
      <c r="A2" t="s">
        <v>17</v>
      </c>
    </row>
    <row r="3" spans="1:1" x14ac:dyDescent="0.2">
      <c r="A3" t="s">
        <v>18</v>
      </c>
    </row>
    <row r="4" spans="1:1" x14ac:dyDescent="0.2">
      <c r="A4" t="s">
        <v>19</v>
      </c>
    </row>
    <row r="5" spans="1:1" x14ac:dyDescent="0.2">
      <c r="A5" t="s">
        <v>20</v>
      </c>
    </row>
    <row r="6" spans="1:1" x14ac:dyDescent="0.2">
      <c r="A6" t="s">
        <v>21</v>
      </c>
    </row>
    <row r="7" spans="1:1" x14ac:dyDescent="0.2">
      <c r="A7" t="s">
        <v>22</v>
      </c>
    </row>
    <row r="8" spans="1:1" x14ac:dyDescent="0.2">
      <c r="A8" t="s">
        <v>23</v>
      </c>
    </row>
    <row r="9" spans="1:1" x14ac:dyDescent="0.2">
      <c r="A9" t="s">
        <v>24</v>
      </c>
    </row>
    <row r="10" spans="1:1" x14ac:dyDescent="0.2">
      <c r="A10" t="s">
        <v>25</v>
      </c>
    </row>
    <row r="11" spans="1:1" x14ac:dyDescent="0.2">
      <c r="A11" t="s">
        <v>26</v>
      </c>
    </row>
    <row r="12" spans="1:1" x14ac:dyDescent="0.2">
      <c r="A12" t="s">
        <v>27</v>
      </c>
    </row>
    <row r="13" spans="1:1" x14ac:dyDescent="0.2">
      <c r="A13" t="s">
        <v>28</v>
      </c>
    </row>
    <row r="14" spans="1:1" x14ac:dyDescent="0.2">
      <c r="A14" t="s">
        <v>29</v>
      </c>
    </row>
    <row r="15" spans="1:1" x14ac:dyDescent="0.2">
      <c r="A15" t="s">
        <v>30</v>
      </c>
    </row>
    <row r="16" spans="1:1" x14ac:dyDescent="0.2">
      <c r="A16" t="s">
        <v>31</v>
      </c>
    </row>
    <row r="17" spans="1:1" x14ac:dyDescent="0.2">
      <c r="A17" t="s">
        <v>32</v>
      </c>
    </row>
    <row r="18" spans="1:1" x14ac:dyDescent="0.2">
      <c r="A18" t="s">
        <v>33</v>
      </c>
    </row>
    <row r="19" spans="1:1" x14ac:dyDescent="0.2">
      <c r="A19" t="s">
        <v>34</v>
      </c>
    </row>
    <row r="20" spans="1:1" x14ac:dyDescent="0.2">
      <c r="A20" t="s">
        <v>35</v>
      </c>
    </row>
    <row r="21" spans="1:1" x14ac:dyDescent="0.2">
      <c r="A21" t="s">
        <v>36</v>
      </c>
    </row>
    <row r="22" spans="1:1" x14ac:dyDescent="0.2">
      <c r="A22" t="s">
        <v>37</v>
      </c>
    </row>
    <row r="23" spans="1:1" x14ac:dyDescent="0.2">
      <c r="A23" t="s">
        <v>38</v>
      </c>
    </row>
    <row r="24" spans="1:1" x14ac:dyDescent="0.2">
      <c r="A24" t="s">
        <v>39</v>
      </c>
    </row>
    <row r="25" spans="1:1" x14ac:dyDescent="0.2">
      <c r="A25" t="s">
        <v>40</v>
      </c>
    </row>
    <row r="26" spans="1:1" x14ac:dyDescent="0.2">
      <c r="A26" t="s">
        <v>41</v>
      </c>
    </row>
    <row r="27" spans="1:1" x14ac:dyDescent="0.2">
      <c r="A27" t="s">
        <v>42</v>
      </c>
    </row>
    <row r="28" spans="1:1" x14ac:dyDescent="0.2">
      <c r="A28" t="s">
        <v>43</v>
      </c>
    </row>
    <row r="29" spans="1:1" x14ac:dyDescent="0.2">
      <c r="A29" t="s">
        <v>44</v>
      </c>
    </row>
    <row r="30" spans="1:1" x14ac:dyDescent="0.2">
      <c r="A30" t="s">
        <v>45</v>
      </c>
    </row>
    <row r="31" spans="1:1" x14ac:dyDescent="0.2">
      <c r="A31" t="s">
        <v>46</v>
      </c>
    </row>
    <row r="32" spans="1:1" x14ac:dyDescent="0.2">
      <c r="A32" t="s">
        <v>47</v>
      </c>
    </row>
    <row r="33" spans="1:1" x14ac:dyDescent="0.2">
      <c r="A33" t="s">
        <v>48</v>
      </c>
    </row>
    <row r="34" spans="1:1" x14ac:dyDescent="0.2">
      <c r="A34" t="s">
        <v>49</v>
      </c>
    </row>
    <row r="35" spans="1:1" x14ac:dyDescent="0.2">
      <c r="A35" t="s">
        <v>50</v>
      </c>
    </row>
    <row r="36" spans="1:1" x14ac:dyDescent="0.2">
      <c r="A36" t="s">
        <v>51</v>
      </c>
    </row>
    <row r="37" spans="1:1" x14ac:dyDescent="0.2">
      <c r="A37" t="s">
        <v>52</v>
      </c>
    </row>
    <row r="38" spans="1:1" x14ac:dyDescent="0.2">
      <c r="A38" t="s">
        <v>53</v>
      </c>
    </row>
    <row r="39" spans="1:1" x14ac:dyDescent="0.2">
      <c r="A39" t="s">
        <v>54</v>
      </c>
    </row>
    <row r="40" spans="1:1" x14ac:dyDescent="0.2">
      <c r="A40" t="s">
        <v>55</v>
      </c>
    </row>
    <row r="41" spans="1:1" x14ac:dyDescent="0.2">
      <c r="A41" t="s">
        <v>56</v>
      </c>
    </row>
    <row r="42" spans="1:1" x14ac:dyDescent="0.2">
      <c r="A42" t="s">
        <v>57</v>
      </c>
    </row>
    <row r="43" spans="1:1" x14ac:dyDescent="0.2">
      <c r="A43" t="s">
        <v>58</v>
      </c>
    </row>
    <row r="44" spans="1:1" x14ac:dyDescent="0.2">
      <c r="A44" t="s">
        <v>59</v>
      </c>
    </row>
    <row r="45" spans="1:1" x14ac:dyDescent="0.2">
      <c r="A45" t="s">
        <v>60</v>
      </c>
    </row>
    <row r="46" spans="1:1" x14ac:dyDescent="0.2">
      <c r="A46" t="s">
        <v>61</v>
      </c>
    </row>
    <row r="47" spans="1:1" x14ac:dyDescent="0.2">
      <c r="A47" t="s">
        <v>62</v>
      </c>
    </row>
    <row r="48" spans="1:1" x14ac:dyDescent="0.2">
      <c r="A48" t="s">
        <v>63</v>
      </c>
    </row>
    <row r="49" spans="1:1" x14ac:dyDescent="0.2">
      <c r="A49" t="s">
        <v>64</v>
      </c>
    </row>
    <row r="50" spans="1:1" x14ac:dyDescent="0.2">
      <c r="A50" t="s">
        <v>65</v>
      </c>
    </row>
    <row r="51" spans="1:1" x14ac:dyDescent="0.2">
      <c r="A51" t="s">
        <v>66</v>
      </c>
    </row>
    <row r="52" spans="1:1" x14ac:dyDescent="0.2">
      <c r="A52" t="s">
        <v>67</v>
      </c>
    </row>
    <row r="53" spans="1:1" x14ac:dyDescent="0.2">
      <c r="A53" t="s">
        <v>68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A6B6-8B36-43D7-B5DC-544CEAA298FF}">
  <dimension ref="A1:K16"/>
  <sheetViews>
    <sheetView workbookViewId="0">
      <selection activeCell="K2" sqref="K2"/>
    </sheetView>
  </sheetViews>
  <sheetFormatPr defaultRowHeight="13.2" x14ac:dyDescent="0.2"/>
  <cols>
    <col min="5" max="5" width="15.44140625" customWidth="1"/>
    <col min="10" max="10" width="15.33203125" customWidth="1"/>
    <col min="11" max="11" width="39.5546875" customWidth="1"/>
  </cols>
  <sheetData>
    <row r="1" spans="1:11" s="9" customFormat="1" ht="45" x14ac:dyDescent="0.2">
      <c r="A1" s="6" t="s">
        <v>5</v>
      </c>
      <c r="B1" s="6" t="s">
        <v>6</v>
      </c>
      <c r="C1" s="6" t="s">
        <v>4</v>
      </c>
      <c r="D1" s="7" t="s">
        <v>7</v>
      </c>
      <c r="E1" s="8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</row>
    <row r="2" spans="1:11" x14ac:dyDescent="0.2">
      <c r="A2" t="str">
        <f>IF(K2="","",Sheet1!B27)</f>
        <v/>
      </c>
      <c r="B2" s="10" t="s">
        <v>15</v>
      </c>
      <c r="C2" s="10"/>
      <c r="D2" s="10" t="s">
        <v>16</v>
      </c>
      <c r="E2" s="11" t="str">
        <f>IF(K2="","",Sheet1!$C$7)</f>
        <v/>
      </c>
      <c r="F2" t="str">
        <f>IF(K2="","","AP：指定参加者")</f>
        <v/>
      </c>
      <c r="G2" t="str">
        <f>IF(K2="","",Sheet1!$C$9)</f>
        <v/>
      </c>
      <c r="H2" t="str">
        <f>IF(K2="","",Sheet1!$C$11)</f>
        <v/>
      </c>
      <c r="I2" t="str" cm="1">
        <f t="array" ref="I2">_xlfn.IFS(Sheet1!$C$8="AP自己：指定参加者（自己）","自己",Sheet1!$C$8="AP委託：指定参加者（委託）","委託",Sheet1!$C$8="","")</f>
        <v>委託</v>
      </c>
      <c r="J2" s="11" t="str">
        <f>IF(K2="","",Sheet1!C27)</f>
        <v/>
      </c>
      <c r="K2" t="str">
        <f>IF(Sheet1!D27="","",Sheet1!D27)</f>
        <v/>
      </c>
    </row>
    <row r="3" spans="1:11" x14ac:dyDescent="0.2">
      <c r="A3" t="str">
        <f>IF(K3="","",Sheet1!B28)</f>
        <v/>
      </c>
      <c r="B3" s="10" t="s">
        <v>15</v>
      </c>
      <c r="C3" s="10"/>
      <c r="D3" s="10" t="s">
        <v>16</v>
      </c>
      <c r="E3" s="11" t="str">
        <f>IF(K3="","",Sheet1!$C$7)</f>
        <v/>
      </c>
      <c r="F3" t="str">
        <f t="shared" ref="F3:F16" si="0">IF(K3="","","AP：指定参加者")</f>
        <v/>
      </c>
      <c r="G3" t="str">
        <f>IF(K3="","",Sheet1!$C$9)</f>
        <v/>
      </c>
      <c r="H3" t="str">
        <f>IF(K3="","",Sheet1!$C$11)</f>
        <v/>
      </c>
      <c r="I3" t="str" cm="1">
        <f t="array" ref="I3">_xlfn.IFS(Sheet1!$C$8="AP自己：指定参加者（自己）","自己",Sheet1!$C$8="AP委託：指定参加者（委託）","委託",Sheet1!$C$8="","")</f>
        <v>委託</v>
      </c>
      <c r="J3" s="11" t="str">
        <f>IF(K3="","",Sheet1!C28)</f>
        <v/>
      </c>
      <c r="K3" t="str">
        <f>IF(Sheet1!D28="","",Sheet1!D28)</f>
        <v/>
      </c>
    </row>
    <row r="4" spans="1:11" x14ac:dyDescent="0.2">
      <c r="A4" t="str">
        <f>IF(K4="","",Sheet1!B29)</f>
        <v/>
      </c>
      <c r="B4" s="10" t="s">
        <v>15</v>
      </c>
      <c r="C4" s="10"/>
      <c r="D4" s="10" t="s">
        <v>16</v>
      </c>
      <c r="E4" s="11" t="str">
        <f>IF(K4="","",Sheet1!$C$7)</f>
        <v/>
      </c>
      <c r="F4" t="str">
        <f t="shared" si="0"/>
        <v/>
      </c>
      <c r="G4" t="str">
        <f>IF(K4="","",Sheet1!$C$9)</f>
        <v/>
      </c>
      <c r="H4" t="str">
        <f>IF(K4="","",Sheet1!$C$11)</f>
        <v/>
      </c>
      <c r="I4" t="str" cm="1">
        <f t="array" ref="I4">_xlfn.IFS(Sheet1!$C$8="AP自己：指定参加者（自己）","自己",Sheet1!$C$8="AP委託：指定参加者（委託）","委託",Sheet1!$C$8="","")</f>
        <v>委託</v>
      </c>
      <c r="J4" s="11" t="str">
        <f>IF(K4="","",Sheet1!C29)</f>
        <v/>
      </c>
      <c r="K4" t="str">
        <f>IF(Sheet1!D29="","",Sheet1!D29)</f>
        <v/>
      </c>
    </row>
    <row r="5" spans="1:11" x14ac:dyDescent="0.2">
      <c r="A5" t="str">
        <f>IF(K5="","",Sheet1!B30)</f>
        <v/>
      </c>
      <c r="B5" s="10" t="s">
        <v>15</v>
      </c>
      <c r="C5" s="10"/>
      <c r="D5" s="10" t="s">
        <v>16</v>
      </c>
      <c r="E5" s="11" t="str">
        <f>IF(K5="","",Sheet1!$C$7)</f>
        <v/>
      </c>
      <c r="F5" t="str">
        <f t="shared" si="0"/>
        <v/>
      </c>
      <c r="G5" t="str">
        <f>IF(K5="","",Sheet1!$C$9)</f>
        <v/>
      </c>
      <c r="H5" t="str">
        <f>IF(K5="","",Sheet1!$C$11)</f>
        <v/>
      </c>
      <c r="I5" t="str" cm="1">
        <f t="array" ref="I5">_xlfn.IFS(Sheet1!$C$8="AP自己：指定参加者（自己）","自己",Sheet1!$C$8="AP委託：指定参加者（委託）","委託",Sheet1!$C$8="","")</f>
        <v>委託</v>
      </c>
      <c r="J5" s="11" t="str">
        <f>IF(K5="","",Sheet1!C30)</f>
        <v/>
      </c>
      <c r="K5" t="str">
        <f>IF(Sheet1!D30="","",Sheet1!D30)</f>
        <v/>
      </c>
    </row>
    <row r="6" spans="1:11" x14ac:dyDescent="0.2">
      <c r="A6" t="str">
        <f>IF(K6="","",Sheet1!B31)</f>
        <v/>
      </c>
      <c r="B6" s="10" t="s">
        <v>15</v>
      </c>
      <c r="C6" s="10"/>
      <c r="D6" s="10" t="s">
        <v>16</v>
      </c>
      <c r="E6" s="11" t="str">
        <f>IF(K6="","",Sheet1!$C$7)</f>
        <v/>
      </c>
      <c r="F6" t="str">
        <f t="shared" si="0"/>
        <v/>
      </c>
      <c r="G6" t="str">
        <f>IF(K6="","",Sheet1!$C$9)</f>
        <v/>
      </c>
      <c r="H6" t="str">
        <f>IF(K6="","",Sheet1!$C$11)</f>
        <v/>
      </c>
      <c r="I6" t="str" cm="1">
        <f t="array" ref="I6">_xlfn.IFS(Sheet1!$C$8="AP自己：指定参加者（自己）","自己",Sheet1!$C$8="AP委託：指定参加者（委託）","委託",Sheet1!$C$8="","")</f>
        <v>委託</v>
      </c>
      <c r="J6" s="11" t="str">
        <f>IF(K6="","",Sheet1!C31)</f>
        <v/>
      </c>
      <c r="K6" t="str">
        <f>IF(Sheet1!D31="","",Sheet1!D31)</f>
        <v/>
      </c>
    </row>
    <row r="7" spans="1:11" x14ac:dyDescent="0.2">
      <c r="A7" t="str">
        <f>IF(K7="","",Sheet1!B32)</f>
        <v/>
      </c>
      <c r="B7" s="10" t="s">
        <v>15</v>
      </c>
      <c r="C7" s="10"/>
      <c r="D7" s="10" t="s">
        <v>16</v>
      </c>
      <c r="E7" s="11" t="str">
        <f>IF(K7="","",Sheet1!$C$7)</f>
        <v/>
      </c>
      <c r="F7" t="str">
        <f t="shared" si="0"/>
        <v/>
      </c>
      <c r="G7" t="str">
        <f>IF(K7="","",Sheet1!$C$9)</f>
        <v/>
      </c>
      <c r="H7" t="str">
        <f>IF(K7="","",Sheet1!$C$11)</f>
        <v/>
      </c>
      <c r="I7" t="str" cm="1">
        <f t="array" ref="I7">_xlfn.IFS(Sheet1!$C$8="AP自己：指定参加者（自己）","自己",Sheet1!$C$8="AP委託：指定参加者（委託）","委託",Sheet1!$C$8="","")</f>
        <v>委託</v>
      </c>
      <c r="J7" s="11" t="str">
        <f>IF(K7="","",Sheet1!C32)</f>
        <v/>
      </c>
      <c r="K7" t="str">
        <f>IF(Sheet1!D32="","",Sheet1!D32)</f>
        <v/>
      </c>
    </row>
    <row r="8" spans="1:11" x14ac:dyDescent="0.2">
      <c r="A8" t="str">
        <f>IF(K8="","",Sheet1!B33)</f>
        <v/>
      </c>
      <c r="B8" s="10" t="s">
        <v>15</v>
      </c>
      <c r="C8" s="10"/>
      <c r="D8" s="10" t="s">
        <v>16</v>
      </c>
      <c r="E8" s="11" t="str">
        <f>IF(K8="","",Sheet1!$C$7)</f>
        <v/>
      </c>
      <c r="F8" t="str">
        <f t="shared" si="0"/>
        <v/>
      </c>
      <c r="G8" t="str">
        <f>IF(K8="","",Sheet1!$C$9)</f>
        <v/>
      </c>
      <c r="H8" t="str">
        <f>IF(K8="","",Sheet1!$C$11)</f>
        <v/>
      </c>
      <c r="I8" t="str" cm="1">
        <f t="array" ref="I8">_xlfn.IFS(Sheet1!$C$8="AP自己：指定参加者（自己）","自己",Sheet1!$C$8="AP委託：指定参加者（委託）","委託",Sheet1!$C$8="","")</f>
        <v>委託</v>
      </c>
      <c r="J8" s="11" t="str">
        <f>IF(K8="","",Sheet1!C33)</f>
        <v/>
      </c>
      <c r="K8" t="str">
        <f>IF(Sheet1!D33="","",Sheet1!D33)</f>
        <v/>
      </c>
    </row>
    <row r="9" spans="1:11" x14ac:dyDescent="0.2">
      <c r="A9" t="str">
        <f>IF(K9="","",Sheet1!B34)</f>
        <v/>
      </c>
      <c r="B9" s="10" t="s">
        <v>15</v>
      </c>
      <c r="C9" s="10"/>
      <c r="D9" s="10" t="s">
        <v>16</v>
      </c>
      <c r="E9" s="11" t="str">
        <f>IF(K9="","",Sheet1!$C$7)</f>
        <v/>
      </c>
      <c r="F9" t="str">
        <f t="shared" si="0"/>
        <v/>
      </c>
      <c r="G9" t="str">
        <f>IF(K9="","",Sheet1!$C$9)</f>
        <v/>
      </c>
      <c r="H9" t="str">
        <f>IF(K9="","",Sheet1!$C$11)</f>
        <v/>
      </c>
      <c r="I9" t="str" cm="1">
        <f t="array" ref="I9">_xlfn.IFS(Sheet1!$C$8="AP自己：指定参加者（自己）","自己",Sheet1!$C$8="AP委託：指定参加者（委託）","委託",Sheet1!$C$8="","")</f>
        <v>委託</v>
      </c>
      <c r="J9" s="11" t="str">
        <f>IF(K9="","",Sheet1!C34)</f>
        <v/>
      </c>
      <c r="K9" t="str">
        <f>IF(Sheet1!D34="","",Sheet1!D34)</f>
        <v/>
      </c>
    </row>
    <row r="10" spans="1:11" x14ac:dyDescent="0.2">
      <c r="A10" t="str">
        <f>IF(K10="","",Sheet1!B35)</f>
        <v/>
      </c>
      <c r="B10" s="10" t="s">
        <v>15</v>
      </c>
      <c r="C10" s="10"/>
      <c r="D10" s="10" t="s">
        <v>16</v>
      </c>
      <c r="E10" s="11" t="str">
        <f>IF(K10="","",Sheet1!$C$7)</f>
        <v/>
      </c>
      <c r="F10" t="str">
        <f t="shared" si="0"/>
        <v/>
      </c>
      <c r="G10" t="str">
        <f>IF(K10="","",Sheet1!$C$9)</f>
        <v/>
      </c>
      <c r="H10" t="str">
        <f>IF(K10="","",Sheet1!$C$11)</f>
        <v/>
      </c>
      <c r="I10" t="str" cm="1">
        <f t="array" ref="I10">_xlfn.IFS(Sheet1!$C$8="AP自己：指定参加者（自己）","自己",Sheet1!$C$8="AP委託：指定参加者（委託）","委託",Sheet1!$C$8="","")</f>
        <v>委託</v>
      </c>
      <c r="J10" s="11" t="str">
        <f>IF(K10="","",Sheet1!C35)</f>
        <v/>
      </c>
      <c r="K10" t="str">
        <f>IF(Sheet1!D35="","",Sheet1!D35)</f>
        <v/>
      </c>
    </row>
    <row r="11" spans="1:11" x14ac:dyDescent="0.2">
      <c r="A11" t="str">
        <f>IF(K11="","",Sheet1!B36)</f>
        <v/>
      </c>
      <c r="B11" s="10" t="s">
        <v>15</v>
      </c>
      <c r="C11" s="10"/>
      <c r="D11" s="10" t="s">
        <v>16</v>
      </c>
      <c r="E11" s="11" t="str">
        <f>IF(K11="","",Sheet1!$C$7)</f>
        <v/>
      </c>
      <c r="F11" t="str">
        <f t="shared" si="0"/>
        <v/>
      </c>
      <c r="G11" t="str">
        <f>IF(K11="","",Sheet1!$C$9)</f>
        <v/>
      </c>
      <c r="H11" t="str">
        <f>IF(K11="","",Sheet1!$C$11)</f>
        <v/>
      </c>
      <c r="I11" t="str" cm="1">
        <f t="array" ref="I11">_xlfn.IFS(Sheet1!$C$8="AP自己：指定参加者（自己）","自己",Sheet1!$C$8="AP委託：指定参加者（委託）","委託",Sheet1!$C$8="","")</f>
        <v>委託</v>
      </c>
      <c r="J11" s="11" t="str">
        <f>IF(K11="","",Sheet1!C36)</f>
        <v/>
      </c>
      <c r="K11" t="str">
        <f>IF(Sheet1!D36="","",Sheet1!D36)</f>
        <v/>
      </c>
    </row>
    <row r="12" spans="1:11" x14ac:dyDescent="0.2">
      <c r="A12" t="str">
        <f>IF(K12="","",Sheet1!B37)</f>
        <v/>
      </c>
      <c r="B12" s="10" t="s">
        <v>15</v>
      </c>
      <c r="C12" s="10"/>
      <c r="D12" s="10" t="s">
        <v>16</v>
      </c>
      <c r="E12" s="11" t="str">
        <f>IF(K12="","",Sheet1!$C$7)</f>
        <v/>
      </c>
      <c r="F12" t="str">
        <f t="shared" si="0"/>
        <v/>
      </c>
      <c r="G12" t="str">
        <f>IF(K12="","",Sheet1!$C$9)</f>
        <v/>
      </c>
      <c r="H12" t="str">
        <f>IF(K12="","",Sheet1!$C$11)</f>
        <v/>
      </c>
      <c r="I12" t="str" cm="1">
        <f t="array" ref="I12">_xlfn.IFS(Sheet1!$C$8="AP自己：指定参加者（自己）","自己",Sheet1!$C$8="AP委託：指定参加者（委託）","委託",Sheet1!$C$8="","")</f>
        <v>委託</v>
      </c>
      <c r="J12" s="11" t="str">
        <f>IF(K12="","",Sheet1!C37)</f>
        <v/>
      </c>
      <c r="K12" t="str">
        <f>IF(Sheet1!D37="","",Sheet1!D37)</f>
        <v/>
      </c>
    </row>
    <row r="13" spans="1:11" x14ac:dyDescent="0.2">
      <c r="A13" t="str">
        <f>IF(K13="","",Sheet1!B38)</f>
        <v/>
      </c>
      <c r="B13" s="10" t="s">
        <v>15</v>
      </c>
      <c r="C13" s="10"/>
      <c r="D13" s="10" t="s">
        <v>16</v>
      </c>
      <c r="E13" s="11" t="str">
        <f>IF(K13="","",Sheet1!$C$7)</f>
        <v/>
      </c>
      <c r="F13" t="str">
        <f t="shared" si="0"/>
        <v/>
      </c>
      <c r="G13" t="str">
        <f>IF(K13="","",Sheet1!$C$9)</f>
        <v/>
      </c>
      <c r="H13" t="str">
        <f>IF(K13="","",Sheet1!$C$11)</f>
        <v/>
      </c>
      <c r="I13" t="str" cm="1">
        <f t="array" ref="I13">_xlfn.IFS(Sheet1!$C$8="AP自己：指定参加者（自己）","自己",Sheet1!$C$8="AP委託：指定参加者（委託）","委託",Sheet1!$C$8="","")</f>
        <v>委託</v>
      </c>
      <c r="J13" s="11" t="str">
        <f>IF(K13="","",Sheet1!C38)</f>
        <v/>
      </c>
      <c r="K13" t="str">
        <f>IF(Sheet1!D38="","",Sheet1!D38)</f>
        <v/>
      </c>
    </row>
    <row r="14" spans="1:11" x14ac:dyDescent="0.2">
      <c r="A14" t="str">
        <f>IF(K14="","",Sheet1!B39)</f>
        <v/>
      </c>
      <c r="B14" s="10" t="s">
        <v>15</v>
      </c>
      <c r="C14" s="10"/>
      <c r="D14" s="10" t="s">
        <v>16</v>
      </c>
      <c r="E14" s="11" t="str">
        <f>IF(K14="","",Sheet1!$C$7)</f>
        <v/>
      </c>
      <c r="F14" t="str">
        <f t="shared" si="0"/>
        <v/>
      </c>
      <c r="G14" t="str">
        <f>IF(K14="","",Sheet1!$C$9)</f>
        <v/>
      </c>
      <c r="H14" t="str">
        <f>IF(K14="","",Sheet1!$C$11)</f>
        <v/>
      </c>
      <c r="I14" t="str" cm="1">
        <f t="array" ref="I14">_xlfn.IFS(Sheet1!$C$8="AP自己：指定参加者（自己）","自己",Sheet1!$C$8="AP委託：指定参加者（委託）","委託",Sheet1!$C$8="","")</f>
        <v>委託</v>
      </c>
      <c r="J14" s="11" t="str">
        <f>IF(K14="","",Sheet1!C39)</f>
        <v/>
      </c>
      <c r="K14" t="str">
        <f>IF(Sheet1!D39="","",Sheet1!D39)</f>
        <v/>
      </c>
    </row>
    <row r="15" spans="1:11" x14ac:dyDescent="0.2">
      <c r="A15" t="str">
        <f>IF(K15="","",Sheet1!B40)</f>
        <v/>
      </c>
      <c r="B15" s="10" t="s">
        <v>15</v>
      </c>
      <c r="C15" s="10"/>
      <c r="D15" s="10" t="s">
        <v>16</v>
      </c>
      <c r="E15" s="11" t="str">
        <f>IF(K15="","",Sheet1!$C$7)</f>
        <v/>
      </c>
      <c r="F15" t="str">
        <f t="shared" si="0"/>
        <v/>
      </c>
      <c r="G15" t="str">
        <f>IF(K15="","",Sheet1!$C$9)</f>
        <v/>
      </c>
      <c r="H15" t="str">
        <f>IF(K15="","",Sheet1!$C$11)</f>
        <v/>
      </c>
      <c r="I15" t="str" cm="1">
        <f t="array" ref="I15">_xlfn.IFS(Sheet1!$C$8="AP自己：指定参加者（自己）","自己",Sheet1!$C$8="AP委託：指定参加者（委託）","委託",Sheet1!$C$8="","")</f>
        <v>委託</v>
      </c>
      <c r="J15" s="11" t="str">
        <f>IF(K15="","",Sheet1!C40)</f>
        <v/>
      </c>
      <c r="K15" t="str">
        <f>IF(Sheet1!D40="","",Sheet1!D40)</f>
        <v/>
      </c>
    </row>
    <row r="16" spans="1:11" x14ac:dyDescent="0.2">
      <c r="A16" t="str">
        <f>IF(K16="","",Sheet1!B41)</f>
        <v/>
      </c>
      <c r="B16" s="10" t="s">
        <v>15</v>
      </c>
      <c r="C16" s="10"/>
      <c r="D16" s="10" t="s">
        <v>16</v>
      </c>
      <c r="E16" s="11" t="str">
        <f>IF(K16="","",Sheet1!$C$7)</f>
        <v/>
      </c>
      <c r="F16" t="str">
        <f t="shared" si="0"/>
        <v/>
      </c>
      <c r="G16" t="str">
        <f>IF(K16="","",Sheet1!$C$9)</f>
        <v/>
      </c>
      <c r="H16" t="str">
        <f>IF(K16="","",Sheet1!$C$11)</f>
        <v/>
      </c>
      <c r="I16" t="str" cm="1">
        <f t="array" ref="I16">_xlfn.IFS(Sheet1!$C$8="AP自己：指定参加者（自己）","自己",Sheet1!$C$8="AP委託：指定参加者（委託）","委託",Sheet1!$C$8="","")</f>
        <v>委託</v>
      </c>
      <c r="J16" s="11" t="str">
        <f>IF(K16="","",Sheet1!C41)</f>
        <v/>
      </c>
      <c r="K16" t="str">
        <f>IF(Sheet1!D41="","",Sheet1!D41)</f>
        <v/>
      </c>
    </row>
  </sheetData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2026-09-16T06:23:25Z</dcterms:modified>
  <cp:keywords>;EC-DomainSignature:0:JPX.CO.JP;:</cp:keywords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2026-03-04T14:48:20Z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  <property fmtid="{D5CDD505-2E9C-101B-9397-08002B2CF9AE}" pid="9" name="EC-InformationWall">
    <vt:lpwstr>PUBLIC SIDE</vt:lpwstr>
  </property>
  <property fmtid="{D5CDD505-2E9C-101B-9397-08002B2CF9AE}" pid="10" name="EC-EDS-Value1">
    <vt:lpwstr>JPX.CO.JP</vt:lpwstr>
  </property>
  <property fmtid="{D5CDD505-2E9C-101B-9397-08002B2CF9AE}" pid="11" name="EC-EDS-User1">
    <vt:lpwstr>Narazaki, Yuko - T&amp;O JPN-BofASJ</vt:lpwstr>
  </property>
  <property fmtid="{D5CDD505-2E9C-101B-9397-08002B2CF9AE}" pid="12" name="EC-EDS-InformationWall1">
    <vt:lpwstr>PUBLIC SIDE</vt:lpwstr>
  </property>
  <property fmtid="{D5CDD505-2E9C-101B-9397-08002B2CF9AE}" pid="13" name="EC-EDS-Date1">
    <vt:lpwstr>2025-04-30 12:22:32</vt:lpwstr>
  </property>
  <property fmtid="{D5CDD505-2E9C-101B-9397-08002B2CF9AE}" pid="14" name="EC-DomainSignature">
    <vt:lpwstr>JPX.CO.JP</vt:lpwstr>
  </property>
</Properties>
</file>