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workbookProtection lockStructure="1"/>
  <bookViews>
    <workbookView xWindow="-108" yWindow="-108" windowWidth="23256" windowHeight="12456" xr2:uid="{00000000-000D-0000-FFFF-FFFF00000000}"/>
  </bookViews>
  <sheets>
    <sheet name="Sheet1" sheetId="12" r:id="rId1"/>
    <sheet name="List of MMs" sheetId="10" state="hidden" r:id="rId2"/>
    <sheet name="メンテ台帳" sheetId="11" state="hidden" r:id="rId3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1" l="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" i="11"/>
  <c r="J3" i="1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" i="11"/>
  <c r="I3" i="11" a="1"/>
  <c r="I3" i="11"/>
  <c r="I4" i="11" a="1"/>
  <c r="I4" i="11"/>
  <c r="I5" i="11" a="1"/>
  <c r="I5" i="11"/>
  <c r="I6" i="11" a="1"/>
  <c r="I6" i="11"/>
  <c r="I7" i="11" a="1"/>
  <c r="I7" i="11"/>
  <c r="I8" i="11" a="1"/>
  <c r="I8" i="11"/>
  <c r="I9" i="11" a="1"/>
  <c r="I9" i="11"/>
  <c r="I10" i="11" a="1"/>
  <c r="I10" i="11"/>
  <c r="I11" i="11" a="1"/>
  <c r="I11" i="11"/>
  <c r="I12" i="11" a="1"/>
  <c r="I12" i="11"/>
  <c r="I13" i="11" a="1"/>
  <c r="I13" i="11"/>
  <c r="I14" i="11" a="1"/>
  <c r="I14" i="11"/>
  <c r="I15" i="11" a="1"/>
  <c r="I15" i="11"/>
  <c r="I16" i="11" a="1"/>
  <c r="I16" i="11"/>
  <c r="I17" i="11" a="1"/>
  <c r="I17" i="11"/>
  <c r="I18" i="11" a="1"/>
  <c r="I18" i="11"/>
  <c r="I19" i="11" a="1"/>
  <c r="I19" i="11"/>
  <c r="I20" i="11" a="1"/>
  <c r="I20" i="11"/>
  <c r="I21" i="11" a="1"/>
  <c r="I21" i="11"/>
  <c r="I2" i="11" a="1"/>
  <c r="I2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" i="11"/>
  <c r="G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" i="1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" i="11"/>
  <c r="A3" i="11"/>
  <c r="A4" i="11"/>
  <c r="A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" i="11"/>
  <c r="F2" i="11"/>
  <c r="F21" i="11" l="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F3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<sst xmlns="http://schemas.openxmlformats.org/spreadsheetml/2006/main" count="128" uniqueCount="89">
  <si>
    <t>Ark International Group Pty Ltd.</t>
  </si>
  <si>
    <t>Barak Capital G.T. Ltd.</t>
  </si>
  <si>
    <t>BNP Paribas Arbitrage (Hong Kong) Limited</t>
  </si>
  <si>
    <t>Coral Reef Technologies Limited</t>
  </si>
  <si>
    <t>DRW Singapore Pte. Ltd.</t>
  </si>
  <si>
    <t>Fenix One Asia Pte. Ltd.</t>
  </si>
  <si>
    <t>Flow Traders B.V.</t>
  </si>
  <si>
    <t>Flow Traders Hong Kong Limited</t>
  </si>
  <si>
    <t>Geneva Ireland Financial Trading Limited</t>
  </si>
  <si>
    <t>Goldman Sachs (Asia) L.L.C.</t>
  </si>
  <si>
    <t>Headlands Technologies LLC</t>
  </si>
  <si>
    <t>HRT SG PTE. LTD.</t>
  </si>
  <si>
    <t>IMC Pacific Pty Ltd</t>
  </si>
  <si>
    <t>Issar Limited</t>
  </si>
  <si>
    <t>Jane Street Asia Trading Limited</t>
  </si>
  <si>
    <t>JTP Holdings Pte. Ltd.</t>
  </si>
  <si>
    <t>NDH Trading Ltd</t>
  </si>
  <si>
    <t>Optiver Australia Pty Limited</t>
  </si>
  <si>
    <t>PDT Partners, LLC</t>
  </si>
  <si>
    <t>Prime Trading, LLC</t>
  </si>
  <si>
    <t>QCM Cayman, Ltd.</t>
  </si>
  <si>
    <t>Quadeye Trading LLC</t>
  </si>
  <si>
    <t>Qube Research ＆ Technologies Hong Kong Limited</t>
  </si>
  <si>
    <t>Radix Trading Europe B.V.</t>
  </si>
  <si>
    <t>SG SECURITIES (HK) LIMITED</t>
  </si>
  <si>
    <t>SQUAREPOINT OPERATIONS PRIVATE LIMITED</t>
  </si>
  <si>
    <t>SSW-Trading GmbH</t>
  </si>
  <si>
    <t>Sunrise Futures, LLC</t>
  </si>
  <si>
    <t>Susquehanna Pacific Pty Ltd</t>
  </si>
  <si>
    <t>Tower Research Capital (Singapore) Pte. Ltd.</t>
  </si>
  <si>
    <t>Two Sigma Securities, LLC</t>
  </si>
  <si>
    <t>Virtu Financial Singapore Pte. Ltd.</t>
  </si>
  <si>
    <t>Vivienne Court Trading Pty Ltd</t>
  </si>
  <si>
    <t>Volant Trading Asia Limited</t>
  </si>
  <si>
    <t>ダルマ・キャピタル株式会社</t>
  </si>
  <si>
    <t>Rideau Analytics, LLLP （個人）</t>
  </si>
  <si>
    <t>Mako Trading Australia Pty Ltd</t>
  </si>
  <si>
    <t>Susquehanna International Securities Limited</t>
  </si>
  <si>
    <t>Grasshopper Asset Management Pte. Ltd.</t>
  </si>
  <si>
    <t>Scientech Research LLC</t>
  </si>
  <si>
    <t>Hillside Technologies Management LLC</t>
  </si>
  <si>
    <t xml:space="preserve">Nine Mile Financial Pty. Ltd. </t>
  </si>
  <si>
    <t>CITADEL SECURITIES (ASIA) II PTE. LIMITED</t>
  </si>
  <si>
    <t>RSJ Securities a.s.</t>
  </si>
  <si>
    <t>XTX Markets Pte. Limited</t>
  </si>
  <si>
    <t>Ubiquant Asset Management Co., Limited</t>
  </si>
  <si>
    <t>Holaspa Global Trading Pty. Ltd.</t>
  </si>
  <si>
    <t>Qube Research &amp; Technologies Singapore Pte. Ltd.</t>
  </si>
  <si>
    <t>#</t>
    <phoneticPr fontId="4"/>
  </si>
  <si>
    <t>Name of Market Maker</t>
    <phoneticPr fontId="4"/>
  </si>
  <si>
    <t>3. Add or delete handled market makers</t>
    <phoneticPr fontId="4"/>
  </si>
  <si>
    <t>Effective Date</t>
    <phoneticPr fontId="4"/>
  </si>
  <si>
    <t>1. Applicant</t>
    <phoneticPr fontId="4"/>
  </si>
  <si>
    <t>更新フラグ</t>
    <rPh sb="0" eb="2">
      <t>コウシン</t>
    </rPh>
    <phoneticPr fontId="18"/>
  </si>
  <si>
    <t>ステータス</t>
    <phoneticPr fontId="18"/>
  </si>
  <si>
    <t>環境</t>
    <rPh sb="0" eb="2">
      <t>カンキョウ</t>
    </rPh>
    <phoneticPr fontId="18"/>
  </si>
  <si>
    <t>申込日</t>
    <rPh sb="0" eb="3">
      <t>モウシコミビ</t>
    </rPh>
    <phoneticPr fontId="18"/>
  </si>
  <si>
    <t>組織区分</t>
    <rPh sb="0" eb="4">
      <t>ソシキクブン</t>
    </rPh>
    <phoneticPr fontId="18"/>
  </si>
  <si>
    <t>会社コード（５桁）</t>
    <rPh sb="0" eb="2">
      <t xml:space="preserve">カイシャ </t>
    </rPh>
    <phoneticPr fontId="1"/>
  </si>
  <si>
    <t>会社名称</t>
    <rPh sb="0" eb="1">
      <t xml:space="preserve">カイシャ </t>
    </rPh>
    <rPh sb="2" eb="4">
      <t xml:space="preserve">メイショウ </t>
    </rPh>
    <phoneticPr fontId="1"/>
  </si>
  <si>
    <t>自己委託区分</t>
  </si>
  <si>
    <t>適用希望日</t>
    <rPh sb="0" eb="5">
      <t>テキヨウキボウビ</t>
    </rPh>
    <phoneticPr fontId="18"/>
  </si>
  <si>
    <t>マーケットメイカー名</t>
    <rPh sb="9" eb="10">
      <t>メイ</t>
    </rPh>
    <phoneticPr fontId="18"/>
  </si>
  <si>
    <t>未反映</t>
    <rPh sb="0" eb="3">
      <t>ミハンエイ</t>
    </rPh>
    <phoneticPr fontId="4"/>
  </si>
  <si>
    <t>Eagle Seven LLC</t>
  </si>
  <si>
    <t>Graviton Research Capital (Singapore) Pte. Ltd.</t>
  </si>
  <si>
    <t>QLP Capital Management Limited</t>
  </si>
  <si>
    <t>TSY Capital Limited</t>
  </si>
  <si>
    <t>＃</t>
    <phoneticPr fontId="4"/>
  </si>
  <si>
    <t>Date</t>
  </si>
  <si>
    <t>Organizational Type</t>
    <phoneticPr fontId="4"/>
  </si>
  <si>
    <t>Company code</t>
    <phoneticPr fontId="4"/>
  </si>
  <si>
    <t xml:space="preserve">*5 digits </t>
    <phoneticPr fontId="4"/>
  </si>
  <si>
    <t>Company Name</t>
    <phoneticPr fontId="4"/>
  </si>
  <si>
    <t>Name</t>
    <phoneticPr fontId="4"/>
  </si>
  <si>
    <t>Tel</t>
    <phoneticPr fontId="4"/>
  </si>
  <si>
    <t>　*AP: Trading Participant Code</t>
    <phoneticPr fontId="4"/>
  </si>
  <si>
    <t>In order to apply, please agree to the following</t>
    <phoneticPr fontId="4"/>
  </si>
  <si>
    <t>Agree to the “Handling of Personal Information” and “CredNex Terms of Use"</t>
    <phoneticPr fontId="4"/>
  </si>
  <si>
    <t xml:space="preserve">*The personal information you provide will be used for administrative purposes, </t>
    <phoneticPr fontId="4"/>
  </si>
  <si>
    <t xml:space="preserve">  such as contacting you regarding CredNex, and will not be used for any other purpose.</t>
    <phoneticPr fontId="4"/>
  </si>
  <si>
    <t>*Please refer to the following website for information on the handling of personal information by the Japan Exchange Group.</t>
    <phoneticPr fontId="4"/>
  </si>
  <si>
    <t>https://www.jpx.co.jp/english/corporate/governance/security/privacy-policy/index.html</t>
    <phoneticPr fontId="4"/>
  </si>
  <si>
    <t>Type</t>
  </si>
  <si>
    <t>CredNex Application Form</t>
    <phoneticPr fontId="4"/>
  </si>
  <si>
    <t>2. Agreement</t>
    <phoneticPr fontId="4"/>
  </si>
  <si>
    <t>AP(Agency): Authorized Participants(Agency)</t>
  </si>
  <si>
    <t>for market makers registration for prod​ environment</t>
    <phoneticPr fontId="4"/>
  </si>
  <si>
    <t>本番</t>
    <rPh sb="0" eb="2">
      <t>ホンバン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</si>
</sst>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mmmm\ d\,\ yyyy;@"/>
  </numFmts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9"/>
      <color theme="10"/>
      <name val="Meiryo UI"/>
      <family val="3"/>
      <charset val="128"/>
    </font>
    <font>
      <sz val="11"/>
      <color theme="1"/>
      <name val="Arial"/>
      <family val="2"/>
    </font>
    <font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name val="Meiryo UI"/>
      <family val="3"/>
      <charset val="128"/>
    </font>
    <font>
      <sz val="10"/>
      <color theme="0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8"/>
      <color theme="10"/>
      <name val="Meiryo UI"/>
      <family val="3"/>
      <charset val="128"/>
    </font>
    <font>
      <sz val="11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u/>
      <sz val="10.5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7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3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Fill="1" applyAlignment="1">
      <alignment vertical="center"/>
    </xf>
    <xf numFmtId="0" fontId="11" fillId="0" borderId="0" xfId="0" applyFont="1"/>
    <xf numFmtId="0" fontId="17" fillId="4" borderId="3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left" vertical="top" wrapText="1"/>
    </xf>
    <xf numFmtId="14" fontId="17" fillId="3" borderId="3" xfId="0" applyNumberFormat="1" applyFont="1" applyFill="1" applyBorder="1" applyAlignment="1">
      <alignment horizontal="left" vertical="top" wrapText="1"/>
    </xf>
    <xf numFmtId="0" fontId="19" fillId="0" borderId="0" xfId="0" applyFont="1" applyAlignment="1">
      <alignment vertical="center" wrapText="1"/>
    </xf>
    <xf numFmtId="0" fontId="0" fillId="5" borderId="0" xfId="0" applyFill="1"/>
    <xf numFmtId="14" fontId="0" fillId="0" borderId="0" xfId="0" applyNumberFormat="1"/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21" fillId="0" borderId="0" xfId="0" applyFont="1"/>
    <xf numFmtId="14" fontId="5" fillId="2" borderId="1" xfId="0" applyNumberFormat="1" applyFont="1" applyFill="1" applyBorder="1" applyAlignment="1" applyProtection="1">
      <alignment vertical="center" shrinkToFit="1"/>
      <protection locked="0"/>
    </xf>
    <xf numFmtId="49" fontId="5" fillId="2" borderId="1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Alignment="1">
      <alignment wrapText="1"/>
    </xf>
    <xf numFmtId="0" fontId="22" fillId="2" borderId="1" xfId="0" applyFont="1" applyFill="1" applyBorder="1"/>
    <xf numFmtId="0" fontId="23" fillId="2" borderId="1" xfId="0" applyFont="1" applyFill="1" applyBorder="1" applyAlignment="1">
      <alignment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>
      <alignment vertical="top"/>
    </xf>
    <xf numFmtId="0" fontId="14" fillId="3" borderId="2" xfId="0" applyFont="1" applyFill="1" applyBorder="1" applyAlignment="1">
      <alignment vertical="center" wrapText="1"/>
    </xf>
    <xf numFmtId="0" fontId="19" fillId="2" borderId="2" xfId="0" applyFont="1" applyFill="1" applyBorder="1"/>
    <xf numFmtId="0" fontId="12" fillId="2" borderId="2" xfId="0" applyFont="1" applyFill="1" applyBorder="1" applyAlignment="1" applyProtection="1">
      <alignment vertical="center" shrinkToFit="1"/>
      <protection locked="0"/>
    </xf>
    <xf numFmtId="0" fontId="24" fillId="0" borderId="0" xfId="0" applyFont="1" applyAlignment="1">
      <alignment horizontal="centerContinuous"/>
    </xf>
    <xf numFmtId="0" fontId="19" fillId="0" borderId="0" xfId="0" quotePrefix="1" applyFont="1"/>
    <xf numFmtId="0" fontId="2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6" fontId="13" fillId="2" borderId="2" xfId="0" applyNumberFormat="1" applyFont="1" applyFill="1" applyBorder="1" applyAlignment="1" applyProtection="1">
      <alignment vertical="center" shrinkToFit="1"/>
      <protection locked="0"/>
    </xf>
    <xf numFmtId="0" fontId="16" fillId="0" borderId="0" xfId="1" applyFont="1" applyFill="1" applyAlignment="1">
      <alignment horizontal="left" vertical="center"/>
    </xf>
    <xf numFmtId="0" fontId="19" fillId="0" borderId="0" xfId="0" applyFont="1" applyProtection="1">
      <protection locked="0"/>
    </xf>
  </cellXfs>
  <cellStyles count="8">
    <cellStyle name="ハイパーリンク" xfId="1" builtinId="8"/>
    <cellStyle name="標準" xfId="0" builtinId="0"/>
    <cellStyle name="標準 2" xfId="3" xr:uid="{CB6D536F-7D7E-4DC0-BB4F-C27B525594E9}"/>
    <cellStyle name="標準 3" xfId="2" xr:uid="{62DB4807-4CAC-4DBB-8871-E988CA55038A}"/>
    <cellStyle name="標準 3 2" xfId="6" xr:uid="{6759D60E-712D-41AB-8FB2-5F9F1386ECB9}"/>
    <cellStyle name="標準 3 3" xfId="5" xr:uid="{D938E3EE-2E64-4084-B6FF-41C83BD3C163}"/>
    <cellStyle name="標準 3 4" xfId="7" xr:uid="{893C05F2-1C5E-4AE7-8341-C2C31FCFCF6E}"/>
    <cellStyle name="標準 3 5" xfId="4" xr:uid="{59C6E30E-7738-4734-891F-C065A5B9E73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N$22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396240</xdr:colOff>
      <xdr:row>0</xdr:row>
      <xdr:rowOff>129540</xdr:rowOff>
    </xdr:from>
    <xdr:to>
      <xdr:col>6</xdr:col>
      <xdr:colOff>464820</xdr:colOff>
      <xdr:row>1</xdr:row>
      <xdr:rowOff>182880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B5A8BE1-83A3-428C-ABCD-4F33E17163B1}"/>
            </a:ext>
          </a:extLst>
        </xdr:cNvPr>
        <xdr:cNvSpPr/>
      </xdr:nvSpPr>
      <xdr:spPr>
        <a:xfrm>
          <a:off x="5924550" y="133350"/>
          <a:ext cx="771525" cy="36195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251460</xdr:colOff>
          <xdr:row>17</xdr:row>
          <xdr:rowOff>152400</xdr:rowOff>
        </xdr:from>
        <xdr:to>
          <xdr:col>0</xdr:col>
          <xdr:colOff>510540</xdr:colOff>
          <xdr:row>19</xdr:row>
          <xdr:rowOff>22860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121920</xdr:colOff>
      <xdr:row>0</xdr:row>
      <xdr:rowOff>152400</xdr:rowOff>
    </xdr:from>
    <xdr:to>
      <xdr:col>1</xdr:col>
      <xdr:colOff>60960</xdr:colOff>
      <xdr:row>1</xdr:row>
      <xdr:rowOff>175260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A36313A-4F16-43AD-BBFE-AFF3402E9258}"/>
            </a:ext>
          </a:extLst>
        </xdr:cNvPr>
        <xdr:cNvSpPr/>
      </xdr:nvSpPr>
      <xdr:spPr>
        <a:xfrm>
          <a:off x="123825" y="152400"/>
          <a:ext cx="723900" cy="333375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APT-21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466725</xdr:colOff>
      <xdr:row>42</xdr:row>
      <xdr:rowOff>104775</xdr:rowOff>
    </xdr:from>
    <xdr:to>
      <xdr:col>3</xdr:col>
      <xdr:colOff>1066800</xdr:colOff>
      <xdr:row>49</xdr:row>
      <xdr:rowOff>78105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6AB9EBF-E6FD-4642-9CEB-2B9A5F1A4157}"/>
            </a:ext>
          </a:extLst>
        </xdr:cNvPr>
        <xdr:cNvSpPr txBox="1"/>
      </xdr:nvSpPr>
      <xdr:spPr>
        <a:xfrm>
          <a:off x="1257300" y="8210550"/>
          <a:ext cx="3238500" cy="130683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ja-JP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Contacts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CredNex team, Equities Department, Tokyo Stock Exchange, Inc. 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Email:　　　ask-crednex@jpx.co.jp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Phone:　　+81-3-3666-0141 (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Operator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ja-JP">
              <a:effectLst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pxsystem.com/doc/etfpf/lib/exe/fetch.php?media=wiki:application_procedures_on_crednex.pdf" TargetMode="External"/><Relationship Id="rId1" Type="http://schemas.openxmlformats.org/officeDocument/2006/relationships/hyperlink" Target="https://www.jpx.co.jp/english/corporate/governance/security/privacy-policy/index.html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C2F38-FB21-4937-B02F-BB64E3087687}">
  <dimension ref="A1:AN47"/>
  <sheetViews>
    <sheetView tabSelected="1" view="pageBreakPreview" topLeftCell="A9" zoomScaleNormal="100" zoomScaleSheetLayoutView="100" workbookViewId="0">
      <selection activeCell="AN22" sqref="AN22:AN23"/>
    </sheetView>
  </sheetViews>
  <sheetFormatPr defaultRowHeight="15" x14ac:dyDescent="0.3"/>
  <cols>
    <col min="1" max="1" width="11.5546875" style="14" customWidth="1"/>
    <col min="2" max="2" width="13.33203125" style="14" customWidth="1"/>
    <col min="3" max="3" width="25.109375" style="14" customWidth="1"/>
    <col min="4" max="4" width="28" style="14" customWidth="1"/>
    <col min="5" max="5" width="2.5546875" style="14" customWidth="1"/>
    <col min="6" max="6" width="10.33203125" style="14" customWidth="1"/>
    <col min="7" max="7" width="10.5546875" style="14" customWidth="1"/>
    <col min="8" max="16384" width="8.88671875" style="14"/>
  </cols>
  <sheetData>
    <row r="1" spans="1:35" ht="24.6" x14ac:dyDescent="0.45">
      <c r="A1" s="11"/>
      <c r="B1" s="12" t="s">
        <v>84</v>
      </c>
      <c r="C1" s="13"/>
      <c r="D1" s="13"/>
      <c r="E1" s="13"/>
      <c r="F1" s="13"/>
    </row>
    <row r="2" spans="1:35" ht="16.2" x14ac:dyDescent="0.3">
      <c r="B2" s="26" t="s">
        <v>87</v>
      </c>
      <c r="C2" s="13"/>
      <c r="D2" s="13"/>
      <c r="E2" s="13"/>
      <c r="F2" s="13"/>
    </row>
    <row r="6" spans="1:35" x14ac:dyDescent="0.3">
      <c r="A6" s="15" t="s">
        <v>52</v>
      </c>
    </row>
    <row r="7" spans="1:35" x14ac:dyDescent="0.3">
      <c r="A7" s="14" t="s">
        <v>69</v>
      </c>
      <c r="C7" s="16"/>
      <c r="D7" s="13"/>
      <c r="E7" s="13"/>
      <c r="F7" s="13"/>
    </row>
    <row r="8" spans="1:35" x14ac:dyDescent="0.3">
      <c r="A8" s="1" t="s">
        <v>70</v>
      </c>
      <c r="C8" s="17" t="s">
        <v>86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35" x14ac:dyDescent="0.3">
      <c r="A9" s="1" t="s">
        <v>71</v>
      </c>
      <c r="C9" s="17"/>
      <c r="D9" s="14" t="s">
        <v>72</v>
      </c>
      <c r="E9" s="1"/>
      <c r="F9" s="1"/>
      <c r="G9" s="2"/>
      <c r="H9" s="2"/>
      <c r="I9" s="2"/>
    </row>
    <row r="10" spans="1:35" ht="13.8" customHeight="1" x14ac:dyDescent="0.3">
      <c r="A10" s="4" t="s">
        <v>76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3.8" customHeight="1" x14ac:dyDescent="0.3">
      <c r="A11" s="1"/>
      <c r="C11" s="1"/>
      <c r="D11" s="1"/>
      <c r="E11" s="18"/>
      <c r="F11" s="18"/>
      <c r="G11" s="18"/>
      <c r="H11" s="18"/>
      <c r="I11" s="18"/>
    </row>
    <row r="12" spans="1:35" x14ac:dyDescent="0.3">
      <c r="A12" s="1" t="s">
        <v>73</v>
      </c>
      <c r="C12" s="17"/>
      <c r="D12" s="19"/>
      <c r="E12" s="20"/>
      <c r="F12" s="18"/>
    </row>
    <row r="13" spans="1:35" x14ac:dyDescent="0.3">
      <c r="A13" s="1" t="s">
        <v>74</v>
      </c>
      <c r="C13" s="17"/>
      <c r="E13" s="1"/>
      <c r="F13" s="1"/>
    </row>
    <row r="14" spans="1:35" x14ac:dyDescent="0.3">
      <c r="A14" s="1" t="s">
        <v>75</v>
      </c>
      <c r="C14" s="17"/>
      <c r="E14" s="1"/>
      <c r="F14" s="1"/>
    </row>
    <row r="15" spans="1:35" x14ac:dyDescent="0.3">
      <c r="A15" s="1"/>
      <c r="B15" s="1"/>
      <c r="C15" s="1"/>
      <c r="E15" s="1"/>
      <c r="F15" s="1"/>
      <c r="G15" s="1"/>
      <c r="H15" s="1"/>
    </row>
    <row r="16" spans="1:35" x14ac:dyDescent="0.3">
      <c r="A16" s="15" t="s">
        <v>85</v>
      </c>
    </row>
    <row r="17" spans="1:40" x14ac:dyDescent="0.3">
      <c r="A17" s="27" t="s">
        <v>77</v>
      </c>
    </row>
    <row r="19" spans="1:40" x14ac:dyDescent="0.3">
      <c r="A19" s="21"/>
      <c r="B19" s="14" t="s">
        <v>78</v>
      </c>
    </row>
    <row r="20" spans="1:40" ht="15" customHeight="1" x14ac:dyDescent="0.3">
      <c r="B20" s="22" t="s">
        <v>79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40" ht="15" customHeight="1" x14ac:dyDescent="0.3">
      <c r="B21" s="22" t="s">
        <v>80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40" ht="15" customHeight="1" x14ac:dyDescent="0.3">
      <c r="B22" s="28" t="s">
        <v>81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N22" s="32" t="b">
        <v>0</v>
      </c>
    </row>
    <row r="23" spans="1:40" x14ac:dyDescent="0.3">
      <c r="B23" s="31" t="s">
        <v>82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"/>
      <c r="AN23" s="32" t="b">
        <v>0</v>
      </c>
    </row>
    <row r="24" spans="1:40" x14ac:dyDescent="0.3">
      <c r="A24" s="15" t="s">
        <v>50</v>
      </c>
    </row>
    <row r="25" spans="1:40" x14ac:dyDescent="0.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F25" s="3"/>
      <c r="AG25" s="3"/>
    </row>
    <row r="26" spans="1:40" x14ac:dyDescent="0.3">
      <c r="A26" s="23" t="s">
        <v>48</v>
      </c>
      <c r="B26" s="23" t="s">
        <v>83</v>
      </c>
      <c r="C26" s="23" t="s">
        <v>51</v>
      </c>
      <c r="D26" s="23" t="s">
        <v>49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F26" s="3"/>
      <c r="AG26" s="3"/>
    </row>
    <row r="27" spans="1:40" x14ac:dyDescent="0.3">
      <c r="A27" s="24">
        <v>1</v>
      </c>
      <c r="B27" s="25"/>
      <c r="C27" s="30"/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F27" s="3"/>
      <c r="AG27" s="3"/>
    </row>
    <row r="28" spans="1:40" x14ac:dyDescent="0.3">
      <c r="A28" s="24">
        <v>2</v>
      </c>
      <c r="B28" s="25"/>
      <c r="C28" s="30"/>
      <c r="D28" s="2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F28" s="3"/>
      <c r="AG28" s="3"/>
    </row>
    <row r="29" spans="1:40" x14ac:dyDescent="0.3">
      <c r="A29" s="24">
        <v>3</v>
      </c>
      <c r="B29" s="25"/>
      <c r="C29" s="30"/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F29" s="3"/>
      <c r="AG29" s="3"/>
    </row>
    <row r="30" spans="1:40" x14ac:dyDescent="0.3">
      <c r="A30" s="24">
        <v>4</v>
      </c>
      <c r="B30" s="25"/>
      <c r="C30" s="30"/>
      <c r="D30" s="2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F30" s="3"/>
      <c r="AG30" s="3"/>
    </row>
    <row r="31" spans="1:40" x14ac:dyDescent="0.3">
      <c r="A31" s="24">
        <v>5</v>
      </c>
      <c r="B31" s="25"/>
      <c r="C31" s="30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F31" s="3"/>
      <c r="AG31" s="3"/>
    </row>
    <row r="32" spans="1:40" x14ac:dyDescent="0.3">
      <c r="A32" s="24">
        <v>6</v>
      </c>
      <c r="B32" s="25"/>
      <c r="C32" s="30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F32" s="3"/>
      <c r="AG32" s="3"/>
    </row>
    <row r="33" spans="1:40" x14ac:dyDescent="0.3">
      <c r="A33" s="24">
        <v>7</v>
      </c>
      <c r="B33" s="25"/>
      <c r="C33" s="30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F33" s="3"/>
      <c r="AG33" s="3"/>
    </row>
    <row r="34" spans="1:40" x14ac:dyDescent="0.3">
      <c r="A34" s="24">
        <v>8</v>
      </c>
      <c r="B34" s="25"/>
      <c r="C34" s="30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F34" s="3"/>
      <c r="AG34" s="3"/>
      <c r="AN34" s="14" t="b">
        <v>0</v>
      </c>
    </row>
    <row r="35" spans="1:40" x14ac:dyDescent="0.3">
      <c r="A35" s="24">
        <v>9</v>
      </c>
      <c r="B35" s="25"/>
      <c r="C35" s="30"/>
      <c r="D35" s="2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F35" s="3"/>
      <c r="AG35" s="3"/>
    </row>
    <row r="36" spans="1:40" x14ac:dyDescent="0.3">
      <c r="A36" s="24">
        <v>10</v>
      </c>
      <c r="B36" s="25"/>
      <c r="C36" s="30"/>
      <c r="D36" s="2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F36" s="3"/>
      <c r="AG36" s="3"/>
    </row>
    <row r="37" spans="1:40" x14ac:dyDescent="0.3">
      <c r="A37" s="24">
        <v>11</v>
      </c>
      <c r="B37" s="25"/>
      <c r="C37" s="30"/>
      <c r="D37" s="2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F37" s="3"/>
      <c r="AG37" s="3"/>
    </row>
    <row r="38" spans="1:40" x14ac:dyDescent="0.3">
      <c r="A38" s="24">
        <v>12</v>
      </c>
      <c r="B38" s="25"/>
      <c r="C38" s="30"/>
      <c r="D38" s="2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F38" s="3"/>
      <c r="AG38" s="3"/>
    </row>
    <row r="39" spans="1:40" x14ac:dyDescent="0.3">
      <c r="A39" s="24">
        <v>13</v>
      </c>
      <c r="B39" s="25"/>
      <c r="C39" s="30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F39" s="3"/>
      <c r="AG39" s="3"/>
    </row>
    <row r="40" spans="1:40" x14ac:dyDescent="0.3">
      <c r="A40" s="24">
        <v>14</v>
      </c>
      <c r="B40" s="25"/>
      <c r="C40" s="30"/>
      <c r="D40" s="2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F40" s="3"/>
      <c r="AG40" s="3"/>
    </row>
    <row r="41" spans="1:40" x14ac:dyDescent="0.3">
      <c r="A41" s="24">
        <v>15</v>
      </c>
      <c r="B41" s="25"/>
      <c r="C41" s="30"/>
      <c r="D41" s="2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F41" s="3"/>
      <c r="AG41" s="3"/>
    </row>
    <row r="42" spans="1:40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F42" s="3"/>
      <c r="AG42" s="3"/>
    </row>
    <row r="44" spans="1:40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40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4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4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</sheetData>
  <sheetProtection sheet="1" objects="1" scenarios="1"/>
  <mergeCells count="1">
    <mergeCell ref="B23:AF23"/>
  </mergeCells>
  <phoneticPr fontId="4"/>
  <dataValidations count="3">
    <dataValidation type="custom" imeMode="halfAlpha" allowBlank="1" showInputMessage="1" showErrorMessage="1" sqref="C27:C41" xr:uid="{5EC5CCF5-95A0-45DA-830D-07A37C323C59}">
      <formula1>LENB(C27)=LEN(C27)</formula1>
    </dataValidation>
    <dataValidation type="textLength" operator="equal" allowBlank="1" showInputMessage="1" showErrorMessage="1" sqref="C9" xr:uid="{F146672D-8230-4873-93E6-BBC2228D904D}">
      <formula1>5</formula1>
    </dataValidation>
    <dataValidation type="list" allowBlank="1" showInputMessage="1" showErrorMessage="1" sqref="B27:B41" xr:uid="{9DEB0A6D-0958-45F3-8028-957855A84637}">
      <formula1>"Add,Delete"</formula1>
    </dataValidation>
  </dataValidations>
  <hyperlinks>
    <hyperlink ref="B23" r:id="rId1" xr:uid="{E9FE6675-E3D0-46DF-B841-9C92D73D2B3C}"/>
    <hyperlink ref="A22" r:id="rId2" display="* For details of the application procedure, please refer to the Application Guide (click the link below)." xr:uid="{A3474C11-4CD7-4084-9D9C-3B435FDD77A8}"/>
  </hyperlinks>
  <pageMargins left="0.7" right="0.7" top="0.75" bottom="0.75" header="0.3" footer="0.3"/>
  <pageSetup paperSize="9" scale="75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Check Box 1">
              <controlPr defaultSize="0" autoFill="0" autoLine="0" autoPict="0">
                <anchor moveWithCells="1">
                  <from>
                    <xdr:col>0</xdr:col>
                    <xdr:colOff>251460</xdr:colOff>
                    <xdr:row>17</xdr:row>
                    <xdr:rowOff>152400</xdr:rowOff>
                  </from>
                  <to>
                    <xdr:col>0</xdr:col>
                    <xdr:colOff>510540</xdr:colOff>
                    <xdr:row>19</xdr:row>
                    <xdr:rowOff>22860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910757-E59C-48A0-BE9F-6C29119168B7}">
          <x14:formula1>
            <xm:f>'List of MMs'!$A:$A</xm:f>
          </x14:formula1>
          <xm:sqref>D27:D41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6EB13-8F2F-4991-94FF-4FC6A2B8801A}">
  <dimension ref="A1:A53"/>
  <sheetViews>
    <sheetView topLeftCell="A40" workbookViewId="0">
      <selection activeCell="D11" sqref="D11"/>
    </sheetView>
  </sheetViews>
  <sheetFormatPr defaultColWidth="8.77734375" defaultRowHeight="13.2" x14ac:dyDescent="0.2"/>
  <cols>
    <col min="1" max="1" width="46.77734375" bestFit="1" customWidth="1"/>
  </cols>
  <sheetData>
    <row r="1" spans="1:1" x14ac:dyDescent="0.2">
      <c r="A1" t="s">
        <v>42</v>
      </c>
    </row>
    <row r="2" spans="1:1" x14ac:dyDescent="0.2">
      <c r="A2" t="s">
        <v>28</v>
      </c>
    </row>
    <row r="3" spans="1:1" x14ac:dyDescent="0.2">
      <c r="A3" t="s">
        <v>31</v>
      </c>
    </row>
    <row r="4" spans="1:1" x14ac:dyDescent="0.2">
      <c r="A4" t="s">
        <v>17</v>
      </c>
    </row>
    <row r="5" spans="1:1" x14ac:dyDescent="0.2">
      <c r="A5" t="s">
        <v>32</v>
      </c>
    </row>
    <row r="6" spans="1:1" x14ac:dyDescent="0.2">
      <c r="A6" t="s">
        <v>34</v>
      </c>
    </row>
    <row r="7" spans="1:1" x14ac:dyDescent="0.2">
      <c r="A7" t="s">
        <v>14</v>
      </c>
    </row>
    <row r="8" spans="1:1" x14ac:dyDescent="0.2">
      <c r="A8" t="s">
        <v>4</v>
      </c>
    </row>
    <row r="9" spans="1:1" x14ac:dyDescent="0.2">
      <c r="A9" t="s">
        <v>5</v>
      </c>
    </row>
    <row r="10" spans="1:1" x14ac:dyDescent="0.2">
      <c r="A10" t="s">
        <v>6</v>
      </c>
    </row>
    <row r="11" spans="1:1" x14ac:dyDescent="0.2">
      <c r="A11" t="s">
        <v>24</v>
      </c>
    </row>
    <row r="12" spans="1:1" x14ac:dyDescent="0.2">
      <c r="A12" t="s">
        <v>33</v>
      </c>
    </row>
    <row r="13" spans="1:1" x14ac:dyDescent="0.2">
      <c r="A13" t="s">
        <v>35</v>
      </c>
    </row>
    <row r="14" spans="1:1" x14ac:dyDescent="0.2">
      <c r="A14" t="s">
        <v>15</v>
      </c>
    </row>
    <row r="15" spans="1:1" x14ac:dyDescent="0.2">
      <c r="A15" t="s">
        <v>8</v>
      </c>
    </row>
    <row r="16" spans="1:1" x14ac:dyDescent="0.2">
      <c r="A16" t="s">
        <v>10</v>
      </c>
    </row>
    <row r="17" spans="1:1" x14ac:dyDescent="0.2">
      <c r="A17" t="s">
        <v>11</v>
      </c>
    </row>
    <row r="18" spans="1:1" x14ac:dyDescent="0.2">
      <c r="A18" t="s">
        <v>29</v>
      </c>
    </row>
    <row r="19" spans="1:1" x14ac:dyDescent="0.2">
      <c r="A19" t="s">
        <v>26</v>
      </c>
    </row>
    <row r="20" spans="1:1" x14ac:dyDescent="0.2">
      <c r="A20" t="s">
        <v>2</v>
      </c>
    </row>
    <row r="21" spans="1:1" x14ac:dyDescent="0.2">
      <c r="A21" t="s">
        <v>0</v>
      </c>
    </row>
    <row r="22" spans="1:1" x14ac:dyDescent="0.2">
      <c r="A22" t="s">
        <v>16</v>
      </c>
    </row>
    <row r="23" spans="1:1" x14ac:dyDescent="0.2">
      <c r="A23" t="s">
        <v>12</v>
      </c>
    </row>
    <row r="24" spans="1:1" x14ac:dyDescent="0.2">
      <c r="A24" t="s">
        <v>20</v>
      </c>
    </row>
    <row r="25" spans="1:1" x14ac:dyDescent="0.2">
      <c r="A25" t="s">
        <v>36</v>
      </c>
    </row>
    <row r="26" spans="1:1" x14ac:dyDescent="0.2">
      <c r="A26" t="s">
        <v>18</v>
      </c>
    </row>
    <row r="27" spans="1:1" x14ac:dyDescent="0.2">
      <c r="A27" t="s">
        <v>21</v>
      </c>
    </row>
    <row r="28" spans="1:1" x14ac:dyDescent="0.2">
      <c r="A28" t="s">
        <v>1</v>
      </c>
    </row>
    <row r="29" spans="1:1" x14ac:dyDescent="0.2">
      <c r="A29" t="s">
        <v>22</v>
      </c>
    </row>
    <row r="30" spans="1:1" x14ac:dyDescent="0.2">
      <c r="A30" t="s">
        <v>13</v>
      </c>
    </row>
    <row r="31" spans="1:1" x14ac:dyDescent="0.2">
      <c r="A31" t="s">
        <v>25</v>
      </c>
    </row>
    <row r="32" spans="1:1" x14ac:dyDescent="0.2">
      <c r="A32" t="s">
        <v>7</v>
      </c>
    </row>
    <row r="33" spans="1:1" x14ac:dyDescent="0.2">
      <c r="A33" t="s">
        <v>19</v>
      </c>
    </row>
    <row r="34" spans="1:1" x14ac:dyDescent="0.2">
      <c r="A34" t="s">
        <v>3</v>
      </c>
    </row>
    <row r="35" spans="1:1" x14ac:dyDescent="0.2">
      <c r="A35" t="s">
        <v>9</v>
      </c>
    </row>
    <row r="36" spans="1:1" x14ac:dyDescent="0.2">
      <c r="A36" t="s">
        <v>23</v>
      </c>
    </row>
    <row r="37" spans="1:1" x14ac:dyDescent="0.2">
      <c r="A37" t="s">
        <v>30</v>
      </c>
    </row>
    <row r="38" spans="1:1" x14ac:dyDescent="0.2">
      <c r="A38" t="s">
        <v>27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64</v>
      </c>
    </row>
    <row r="51" spans="1:1" x14ac:dyDescent="0.2">
      <c r="A51" t="s">
        <v>65</v>
      </c>
    </row>
    <row r="52" spans="1:1" x14ac:dyDescent="0.2">
      <c r="A52" t="s">
        <v>66</v>
      </c>
    </row>
    <row r="53" spans="1:1" x14ac:dyDescent="0.2">
      <c r="A53" t="s">
        <v>67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F3F0-8835-46FF-8147-1DDB34376503}">
  <dimension ref="A1:K21"/>
  <sheetViews>
    <sheetView workbookViewId="0">
      <selection activeCell="D11" sqref="D11"/>
    </sheetView>
  </sheetViews>
  <sheetFormatPr defaultRowHeight="13.2" x14ac:dyDescent="0.2"/>
  <cols>
    <col min="5" max="5" width="16.109375" customWidth="1"/>
    <col min="10" max="10" width="20.44140625" customWidth="1"/>
    <col min="11" max="11" width="26.77734375" customWidth="1"/>
  </cols>
  <sheetData>
    <row r="1" spans="1:11" s="8" customFormat="1" ht="45" x14ac:dyDescent="0.2">
      <c r="A1" s="5" t="s">
        <v>53</v>
      </c>
      <c r="B1" s="5" t="s">
        <v>54</v>
      </c>
      <c r="C1" s="5" t="s">
        <v>68</v>
      </c>
      <c r="D1" s="6" t="s">
        <v>55</v>
      </c>
      <c r="E1" s="7" t="s">
        <v>56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 x14ac:dyDescent="0.2">
      <c r="A2" t="str">
        <f>IF(K2="","",Sheet1!B27)</f>
        <v/>
      </c>
      <c r="B2" s="9" t="s">
        <v>63</v>
      </c>
      <c r="C2" s="9"/>
      <c r="D2" s="9" t="s">
        <v>88</v>
      </c>
      <c r="E2" s="10" t="str">
        <f>IF(K2="","",Sheet1!$C$7)</f>
        <v/>
      </c>
      <c r="F2" t="str">
        <f>IF(K2="","","AP：指定参加者")</f>
        <v/>
      </c>
      <c r="G2" t="str">
        <f>IF(K2="","",Sheet1!$C$9)</f>
        <v/>
      </c>
      <c r="H2" t="str">
        <f>IF(K2="","",Sheet1!$C$12)</f>
        <v/>
      </c>
      <c r="I2" t="str" cm="1">
        <f t="array" ref="I2">_xlfn.IFS(K2="","",Sheet1!$C$8="AP(Prop): Authorized Participants(Prop)","自己",Sheet1!$C$8="AP(Agency): Authorized Participants(Agency)","委託")</f>
        <v/>
      </c>
      <c r="J2" s="10" t="str">
        <f>IF(K2="","",Sheet1!C27)</f>
        <v/>
      </c>
      <c r="K2" t="str">
        <f>IF(Sheet1!D27="","",Sheet1!D27)</f>
        <v/>
      </c>
    </row>
    <row r="3" spans="1:11" x14ac:dyDescent="0.2">
      <c r="A3" t="str">
        <f>IF(K3="","",Sheet1!B28)</f>
        <v/>
      </c>
      <c r="B3" s="9" t="s">
        <v>63</v>
      </c>
      <c r="C3" s="9"/>
      <c r="D3" s="9" t="s">
        <v>88</v>
      </c>
      <c r="E3" s="10" t="str">
        <f>IF(K3="","",Sheet1!$C$7)</f>
        <v/>
      </c>
      <c r="F3" t="str">
        <f t="shared" ref="F3:F21" si="0">IF(K3="","","AP：指定参加者")</f>
        <v/>
      </c>
      <c r="G3" t="str">
        <f>IF(K3="","",Sheet1!$C$9)</f>
        <v/>
      </c>
      <c r="H3" t="str">
        <f>IF(K3="","",Sheet1!$C$12)</f>
        <v/>
      </c>
      <c r="I3" t="str" cm="1">
        <f t="array" ref="I3">_xlfn.IFS(K3="","",Sheet1!$C$8="AP(Prop): Authorized Participants(Prop)","自己",Sheet1!$C$8="AP(Agency): Authorized Participants(Agency)","委託")</f>
        <v/>
      </c>
      <c r="J3" s="10" t="str">
        <f>IF(K3="","",Sheet1!C28)</f>
        <v/>
      </c>
      <c r="K3" t="str">
        <f>IF(Sheet1!D28="","",Sheet1!D28)</f>
        <v/>
      </c>
    </row>
    <row r="4" spans="1:11" x14ac:dyDescent="0.2">
      <c r="A4" t="str">
        <f>IF(K4="","",Sheet1!B29)</f>
        <v/>
      </c>
      <c r="B4" s="9" t="s">
        <v>63</v>
      </c>
      <c r="C4" s="9"/>
      <c r="D4" s="9" t="s">
        <v>88</v>
      </c>
      <c r="E4" s="10" t="str">
        <f>IF(K4="","",Sheet1!$C$7)</f>
        <v/>
      </c>
      <c r="F4" t="str">
        <f t="shared" si="0"/>
        <v/>
      </c>
      <c r="G4" t="str">
        <f>IF(K4="","",Sheet1!$C$9)</f>
        <v/>
      </c>
      <c r="H4" t="str">
        <f>IF(K4="","",Sheet1!$C$12)</f>
        <v/>
      </c>
      <c r="I4" t="str" cm="1">
        <f t="array" ref="I4">_xlfn.IFS(K4="","",Sheet1!$C$8="AP(Prop): Authorized Participants(Prop)","自己",Sheet1!$C$8="AP(Agency): Authorized Participants(Agency)","委託")</f>
        <v/>
      </c>
      <c r="J4" s="10" t="str">
        <f>IF(K4="","",Sheet1!C29)</f>
        <v/>
      </c>
      <c r="K4" t="str">
        <f>IF(Sheet1!D29="","",Sheet1!D29)</f>
        <v/>
      </c>
    </row>
    <row r="5" spans="1:11" x14ac:dyDescent="0.2">
      <c r="A5" t="str">
        <f>IF(K5="","",Sheet1!B30)</f>
        <v/>
      </c>
      <c r="B5" s="9" t="s">
        <v>63</v>
      </c>
      <c r="C5" s="9"/>
      <c r="D5" s="9" t="s">
        <v>88</v>
      </c>
      <c r="E5" s="10" t="str">
        <f>IF(K5="","",Sheet1!$C$7)</f>
        <v/>
      </c>
      <c r="F5" t="str">
        <f t="shared" si="0"/>
        <v/>
      </c>
      <c r="G5" t="str">
        <f>IF(K5="","",Sheet1!$C$9)</f>
        <v/>
      </c>
      <c r="H5" t="str">
        <f>IF(K5="","",Sheet1!$C$12)</f>
        <v/>
      </c>
      <c r="I5" t="str" cm="1">
        <f t="array" ref="I5">_xlfn.IFS(K5="","",Sheet1!$C$8="AP(Prop): Authorized Participants(Prop)","自己",Sheet1!$C$8="AP(Agency): Authorized Participants(Agency)","委託")</f>
        <v/>
      </c>
      <c r="J5" s="10" t="str">
        <f>IF(K5="","",Sheet1!C30)</f>
        <v/>
      </c>
      <c r="K5" t="str">
        <f>IF(Sheet1!D30="","",Sheet1!D30)</f>
        <v/>
      </c>
    </row>
    <row r="6" spans="1:11" x14ac:dyDescent="0.2">
      <c r="A6" t="str">
        <f>IF(K6="","",Sheet1!B31)</f>
        <v/>
      </c>
      <c r="B6" s="9" t="s">
        <v>63</v>
      </c>
      <c r="C6" s="9"/>
      <c r="D6" s="9" t="s">
        <v>88</v>
      </c>
      <c r="E6" s="10" t="str">
        <f>IF(K6="","",Sheet1!$C$7)</f>
        <v/>
      </c>
      <c r="F6" t="str">
        <f t="shared" si="0"/>
        <v/>
      </c>
      <c r="G6" t="str">
        <f>IF(K6="","",Sheet1!$C$9)</f>
        <v/>
      </c>
      <c r="H6" t="str">
        <f>IF(K6="","",Sheet1!$C$12)</f>
        <v/>
      </c>
      <c r="I6" t="str" cm="1">
        <f t="array" ref="I6">_xlfn.IFS(K6="","",Sheet1!$C$8="AP(Prop): Authorized Participants(Prop)","自己",Sheet1!$C$8="AP(Agency): Authorized Participants(Agency)","委託")</f>
        <v/>
      </c>
      <c r="J6" s="10" t="str">
        <f>IF(K6="","",Sheet1!C31)</f>
        <v/>
      </c>
      <c r="K6" t="str">
        <f>IF(Sheet1!D31="","",Sheet1!D31)</f>
        <v/>
      </c>
    </row>
    <row r="7" spans="1:11" x14ac:dyDescent="0.2">
      <c r="A7" t="str">
        <f>IF(K7="","",Sheet1!B32)</f>
        <v/>
      </c>
      <c r="B7" s="9" t="s">
        <v>63</v>
      </c>
      <c r="C7" s="9"/>
      <c r="D7" s="9" t="s">
        <v>88</v>
      </c>
      <c r="E7" s="10" t="str">
        <f>IF(K7="","",Sheet1!$C$7)</f>
        <v/>
      </c>
      <c r="F7" t="str">
        <f t="shared" si="0"/>
        <v/>
      </c>
      <c r="G7" t="str">
        <f>IF(K7="","",Sheet1!$C$9)</f>
        <v/>
      </c>
      <c r="H7" t="str">
        <f>IF(K7="","",Sheet1!$C$12)</f>
        <v/>
      </c>
      <c r="I7" t="str" cm="1">
        <f t="array" ref="I7">_xlfn.IFS(K7="","",Sheet1!$C$8="AP(Prop): Authorized Participants(Prop)","自己",Sheet1!$C$8="AP(Agency): Authorized Participants(Agency)","委託")</f>
        <v/>
      </c>
      <c r="J7" s="10" t="str">
        <f>IF(K7="","",Sheet1!C32)</f>
        <v/>
      </c>
      <c r="K7" t="str">
        <f>IF(Sheet1!D32="","",Sheet1!D32)</f>
        <v/>
      </c>
    </row>
    <row r="8" spans="1:11" x14ac:dyDescent="0.2">
      <c r="A8" t="str">
        <f>IF(K8="","",Sheet1!B33)</f>
        <v/>
      </c>
      <c r="B8" s="9" t="s">
        <v>63</v>
      </c>
      <c r="C8" s="9"/>
      <c r="D8" s="9" t="s">
        <v>88</v>
      </c>
      <c r="E8" s="10" t="str">
        <f>IF(K8="","",Sheet1!$C$7)</f>
        <v/>
      </c>
      <c r="F8" t="str">
        <f t="shared" si="0"/>
        <v/>
      </c>
      <c r="G8" t="str">
        <f>IF(K8="","",Sheet1!$C$9)</f>
        <v/>
      </c>
      <c r="H8" t="str">
        <f>IF(K8="","",Sheet1!$C$12)</f>
        <v/>
      </c>
      <c r="I8" t="str" cm="1">
        <f t="array" ref="I8">_xlfn.IFS(K8="","",Sheet1!$C$8="AP(Prop): Authorized Participants(Prop)","自己",Sheet1!$C$8="AP(Agency): Authorized Participants(Agency)","委託")</f>
        <v/>
      </c>
      <c r="J8" s="10" t="str">
        <f>IF(K8="","",Sheet1!C33)</f>
        <v/>
      </c>
      <c r="K8" t="str">
        <f>IF(Sheet1!D33="","",Sheet1!D33)</f>
        <v/>
      </c>
    </row>
    <row r="9" spans="1:11" x14ac:dyDescent="0.2">
      <c r="A9" t="str">
        <f>IF(K9="","",Sheet1!B34)</f>
        <v/>
      </c>
      <c r="B9" s="9" t="s">
        <v>63</v>
      </c>
      <c r="C9" s="9"/>
      <c r="D9" s="9" t="s">
        <v>88</v>
      </c>
      <c r="E9" s="10" t="str">
        <f>IF(K9="","",Sheet1!$C$7)</f>
        <v/>
      </c>
      <c r="F9" t="str">
        <f t="shared" si="0"/>
        <v/>
      </c>
      <c r="G9" t="str">
        <f>IF(K9="","",Sheet1!$C$9)</f>
        <v/>
      </c>
      <c r="H9" t="str">
        <f>IF(K9="","",Sheet1!$C$12)</f>
        <v/>
      </c>
      <c r="I9" t="str" cm="1">
        <f t="array" ref="I9">_xlfn.IFS(K9="","",Sheet1!$C$8="AP(Prop): Authorized Participants(Prop)","自己",Sheet1!$C$8="AP(Agency): Authorized Participants(Agency)","委託")</f>
        <v/>
      </c>
      <c r="J9" s="10" t="str">
        <f>IF(K9="","",Sheet1!C34)</f>
        <v/>
      </c>
      <c r="K9" t="str">
        <f>IF(Sheet1!D34="","",Sheet1!D34)</f>
        <v/>
      </c>
    </row>
    <row r="10" spans="1:11" x14ac:dyDescent="0.2">
      <c r="A10" t="str">
        <f>IF(K10="","",Sheet1!B35)</f>
        <v/>
      </c>
      <c r="B10" s="9" t="s">
        <v>63</v>
      </c>
      <c r="C10" s="9"/>
      <c r="D10" s="9" t="s">
        <v>88</v>
      </c>
      <c r="E10" s="10" t="str">
        <f>IF(K10="","",Sheet1!$C$7)</f>
        <v/>
      </c>
      <c r="F10" t="str">
        <f t="shared" si="0"/>
        <v/>
      </c>
      <c r="G10" t="str">
        <f>IF(K10="","",Sheet1!$C$9)</f>
        <v/>
      </c>
      <c r="H10" t="str">
        <f>IF(K10="","",Sheet1!$C$12)</f>
        <v/>
      </c>
      <c r="I10" t="str" cm="1">
        <f t="array" ref="I10">_xlfn.IFS(K10="","",Sheet1!$C$8="AP(Prop): Authorized Participants(Prop)","自己",Sheet1!$C$8="AP(Agency): Authorized Participants(Agency)","委託")</f>
        <v/>
      </c>
      <c r="J10" s="10" t="str">
        <f>IF(K10="","",Sheet1!C35)</f>
        <v/>
      </c>
      <c r="K10" t="str">
        <f>IF(Sheet1!D35="","",Sheet1!D35)</f>
        <v/>
      </c>
    </row>
    <row r="11" spans="1:11" x14ac:dyDescent="0.2">
      <c r="A11" t="str">
        <f>IF(K11="","",Sheet1!B36)</f>
        <v/>
      </c>
      <c r="B11" s="9" t="s">
        <v>63</v>
      </c>
      <c r="C11" s="9"/>
      <c r="D11" s="9" t="s">
        <v>88</v>
      </c>
      <c r="E11" s="10" t="str">
        <f>IF(K11="","",Sheet1!$C$7)</f>
        <v/>
      </c>
      <c r="F11" t="str">
        <f t="shared" si="0"/>
        <v/>
      </c>
      <c r="G11" t="str">
        <f>IF(K11="","",Sheet1!$C$9)</f>
        <v/>
      </c>
      <c r="H11" t="str">
        <f>IF(K11="","",Sheet1!$C$12)</f>
        <v/>
      </c>
      <c r="I11" t="str" cm="1">
        <f t="array" ref="I11">_xlfn.IFS(K11="","",Sheet1!$C$8="AP(Prop): Authorized Participants(Prop)","自己",Sheet1!$C$8="AP(Agency): Authorized Participants(Agency)","委託")</f>
        <v/>
      </c>
      <c r="J11" s="10" t="str">
        <f>IF(K11="","",Sheet1!C36)</f>
        <v/>
      </c>
      <c r="K11" t="str">
        <f>IF(Sheet1!D36="","",Sheet1!D36)</f>
        <v/>
      </c>
    </row>
    <row r="12" spans="1:11" x14ac:dyDescent="0.2">
      <c r="A12" t="str">
        <f>IF(K12="","",Sheet1!B37)</f>
        <v/>
      </c>
      <c r="B12" s="9" t="s">
        <v>63</v>
      </c>
      <c r="C12" s="9"/>
      <c r="D12" s="9" t="s">
        <v>88</v>
      </c>
      <c r="E12" s="10" t="str">
        <f>IF(K12="","",Sheet1!$C$7)</f>
        <v/>
      </c>
      <c r="F12" t="str">
        <f t="shared" si="0"/>
        <v/>
      </c>
      <c r="G12" t="str">
        <f>IF(K12="","",Sheet1!$C$9)</f>
        <v/>
      </c>
      <c r="H12" t="str">
        <f>IF(K12="","",Sheet1!$C$12)</f>
        <v/>
      </c>
      <c r="I12" t="str" cm="1">
        <f t="array" ref="I12">_xlfn.IFS(K12="","",Sheet1!$C$8="AP(Prop): Authorized Participants(Prop)","自己",Sheet1!$C$8="AP(Agency): Authorized Participants(Agency)","委託")</f>
        <v/>
      </c>
      <c r="J12" s="10" t="str">
        <f>IF(K12="","",Sheet1!C37)</f>
        <v/>
      </c>
      <c r="K12" t="str">
        <f>IF(Sheet1!D37="","",Sheet1!D37)</f>
        <v/>
      </c>
    </row>
    <row r="13" spans="1:11" x14ac:dyDescent="0.2">
      <c r="A13" t="str">
        <f>IF(K13="","",Sheet1!B38)</f>
        <v/>
      </c>
      <c r="B13" s="9" t="s">
        <v>63</v>
      </c>
      <c r="C13" s="9"/>
      <c r="D13" s="9" t="s">
        <v>88</v>
      </c>
      <c r="E13" s="10" t="str">
        <f>IF(K13="","",Sheet1!$C$7)</f>
        <v/>
      </c>
      <c r="F13" t="str">
        <f t="shared" si="0"/>
        <v/>
      </c>
      <c r="G13" t="str">
        <f>IF(K13="","",Sheet1!$C$9)</f>
        <v/>
      </c>
      <c r="H13" t="str">
        <f>IF(K13="","",Sheet1!$C$12)</f>
        <v/>
      </c>
      <c r="I13" t="str" cm="1">
        <f t="array" ref="I13">_xlfn.IFS(K13="","",Sheet1!$C$8="AP(Prop): Authorized Participants(Prop)","自己",Sheet1!$C$8="AP(Agency): Authorized Participants(Agency)","委託")</f>
        <v/>
      </c>
      <c r="J13" s="10" t="str">
        <f>IF(K13="","",Sheet1!C38)</f>
        <v/>
      </c>
      <c r="K13" t="str">
        <f>IF(Sheet1!D38="","",Sheet1!D38)</f>
        <v/>
      </c>
    </row>
    <row r="14" spans="1:11" x14ac:dyDescent="0.2">
      <c r="A14" t="str">
        <f>IF(K14="","",Sheet1!B39)</f>
        <v/>
      </c>
      <c r="B14" s="9" t="s">
        <v>63</v>
      </c>
      <c r="C14" s="9"/>
      <c r="D14" s="9" t="s">
        <v>88</v>
      </c>
      <c r="E14" s="10" t="str">
        <f>IF(K14="","",Sheet1!$C$7)</f>
        <v/>
      </c>
      <c r="F14" t="str">
        <f t="shared" si="0"/>
        <v/>
      </c>
      <c r="G14" t="str">
        <f>IF(K14="","",Sheet1!$C$9)</f>
        <v/>
      </c>
      <c r="H14" t="str">
        <f>IF(K14="","",Sheet1!$C$12)</f>
        <v/>
      </c>
      <c r="I14" t="str" cm="1">
        <f t="array" ref="I14">_xlfn.IFS(K14="","",Sheet1!$C$8="AP(Prop): Authorized Participants(Prop)","自己",Sheet1!$C$8="AP(Agency): Authorized Participants(Agency)","委託")</f>
        <v/>
      </c>
      <c r="J14" s="10" t="str">
        <f>IF(K14="","",Sheet1!C39)</f>
        <v/>
      </c>
      <c r="K14" t="str">
        <f>IF(Sheet1!D39="","",Sheet1!D39)</f>
        <v/>
      </c>
    </row>
    <row r="15" spans="1:11" x14ac:dyDescent="0.2">
      <c r="A15" t="str">
        <f>IF(K15="","",Sheet1!B40)</f>
        <v/>
      </c>
      <c r="B15" s="9" t="s">
        <v>63</v>
      </c>
      <c r="C15" s="9"/>
      <c r="D15" s="9" t="s">
        <v>88</v>
      </c>
      <c r="E15" s="10" t="str">
        <f>IF(K15="","",Sheet1!$C$7)</f>
        <v/>
      </c>
      <c r="F15" t="str">
        <f t="shared" si="0"/>
        <v/>
      </c>
      <c r="G15" t="str">
        <f>IF(K15="","",Sheet1!$C$9)</f>
        <v/>
      </c>
      <c r="H15" t="str">
        <f>IF(K15="","",Sheet1!$C$12)</f>
        <v/>
      </c>
      <c r="I15" t="str" cm="1">
        <f t="array" ref="I15">_xlfn.IFS(K15="","",Sheet1!$C$8="AP(Prop): Authorized Participants(Prop)","自己",Sheet1!$C$8="AP(Agency): Authorized Participants(Agency)","委託")</f>
        <v/>
      </c>
      <c r="J15" s="10" t="str">
        <f>IF(K15="","",Sheet1!C40)</f>
        <v/>
      </c>
      <c r="K15" t="str">
        <f>IF(Sheet1!D40="","",Sheet1!D40)</f>
        <v/>
      </c>
    </row>
    <row r="16" spans="1:11" x14ac:dyDescent="0.2">
      <c r="A16" t="str">
        <f>IF(K16="","",Sheet1!B41)</f>
        <v/>
      </c>
      <c r="B16" s="9" t="s">
        <v>63</v>
      </c>
      <c r="C16" s="9"/>
      <c r="D16" s="9" t="s">
        <v>88</v>
      </c>
      <c r="E16" s="10" t="str">
        <f>IF(K16="","",Sheet1!$C$7)</f>
        <v/>
      </c>
      <c r="F16" t="str">
        <f t="shared" si="0"/>
        <v/>
      </c>
      <c r="G16" t="str">
        <f>IF(K16="","",Sheet1!$C$9)</f>
        <v/>
      </c>
      <c r="H16" t="str">
        <f>IF(K16="","",Sheet1!$C$12)</f>
        <v/>
      </c>
      <c r="I16" t="str" cm="1">
        <f t="array" ref="I16">_xlfn.IFS(K16="","",Sheet1!$C$8="AP(Prop): Authorized Participants(Prop)","自己",Sheet1!$C$8="AP(Agency): Authorized Participants(Agency)","委託")</f>
        <v/>
      </c>
      <c r="J16" s="10" t="str">
        <f>IF(K16="","",Sheet1!C41)</f>
        <v/>
      </c>
      <c r="K16" t="str">
        <f>IF(Sheet1!D41="","",Sheet1!D41)</f>
        <v/>
      </c>
    </row>
    <row r="17" spans="1:11" x14ac:dyDescent="0.2">
      <c r="A17" t="str">
        <f>IF(K17="","",Sheet1!B42)</f>
        <v/>
      </c>
      <c r="B17" s="9" t="s">
        <v>63</v>
      </c>
      <c r="C17" s="9"/>
      <c r="D17" s="9" t="s">
        <v>88</v>
      </c>
      <c r="E17" s="10" t="str">
        <f>IF(K17="","",Sheet1!$C$7)</f>
        <v/>
      </c>
      <c r="F17" t="str">
        <f t="shared" si="0"/>
        <v/>
      </c>
      <c r="G17" t="str">
        <f>IF(K17="","",Sheet1!$C$9)</f>
        <v/>
      </c>
      <c r="H17" t="str">
        <f>IF(K17="","",Sheet1!$C$12)</f>
        <v/>
      </c>
      <c r="I17" t="str" cm="1">
        <f t="array" ref="I17">_xlfn.IFS(K17="","",Sheet1!$C$8="AP(Prop): Authorized Participants(Prop)","自己",Sheet1!$C$8="AP(Agency): Authorized Participants(Agency)","委託")</f>
        <v/>
      </c>
      <c r="J17" s="10" t="str">
        <f>IF(K17="","",Sheet1!C42)</f>
        <v/>
      </c>
      <c r="K17" t="str">
        <f>IF(Sheet1!D42="","",Sheet1!D42)</f>
        <v/>
      </c>
    </row>
    <row r="18" spans="1:11" x14ac:dyDescent="0.2">
      <c r="A18" t="str">
        <f>IF(K18="","",Sheet1!B43)</f>
        <v/>
      </c>
      <c r="B18" s="9" t="s">
        <v>63</v>
      </c>
      <c r="C18" s="9"/>
      <c r="D18" s="9" t="s">
        <v>88</v>
      </c>
      <c r="E18" s="10" t="str">
        <f>IF(K18="","",Sheet1!$C$7)</f>
        <v/>
      </c>
      <c r="F18" t="str">
        <f t="shared" si="0"/>
        <v/>
      </c>
      <c r="G18" t="str">
        <f>IF(K18="","",Sheet1!$C$9)</f>
        <v/>
      </c>
      <c r="H18" t="str">
        <f>IF(K18="","",Sheet1!$C$12)</f>
        <v/>
      </c>
      <c r="I18" t="str" cm="1">
        <f t="array" ref="I18">_xlfn.IFS(K18="","",Sheet1!$C$8="AP(Prop): Authorized Participants(Prop)","自己",Sheet1!$C$8="AP(Agency): Authorized Participants(Agency)","委託")</f>
        <v/>
      </c>
      <c r="J18" s="10" t="str">
        <f>IF(K18="","",Sheet1!C43)</f>
        <v/>
      </c>
      <c r="K18" t="str">
        <f>IF(Sheet1!D43="","",Sheet1!D43)</f>
        <v/>
      </c>
    </row>
    <row r="19" spans="1:11" x14ac:dyDescent="0.2">
      <c r="A19" t="str">
        <f>IF(K19="","",Sheet1!B44)</f>
        <v/>
      </c>
      <c r="B19" s="9" t="s">
        <v>63</v>
      </c>
      <c r="C19" s="9"/>
      <c r="D19" s="9" t="s">
        <v>88</v>
      </c>
      <c r="E19" s="10" t="str">
        <f>IF(K19="","",Sheet1!$C$7)</f>
        <v/>
      </c>
      <c r="F19" t="str">
        <f t="shared" si="0"/>
        <v/>
      </c>
      <c r="G19" t="str">
        <f>IF(K19="","",Sheet1!$C$9)</f>
        <v/>
      </c>
      <c r="H19" t="str">
        <f>IF(K19="","",Sheet1!$C$12)</f>
        <v/>
      </c>
      <c r="I19" t="str" cm="1">
        <f t="array" ref="I19">_xlfn.IFS(K19="","",Sheet1!$C$8="AP(Prop): Authorized Participants(Prop)","自己",Sheet1!$C$8="AP(Agency): Authorized Participants(Agency)","委託")</f>
        <v/>
      </c>
      <c r="J19" s="10" t="str">
        <f>IF(K19="","",Sheet1!C44)</f>
        <v/>
      </c>
      <c r="K19" t="str">
        <f>IF(Sheet1!D44="","",Sheet1!D44)</f>
        <v/>
      </c>
    </row>
    <row r="20" spans="1:11" x14ac:dyDescent="0.2">
      <c r="A20" t="str">
        <f>IF(K20="","",Sheet1!B45)</f>
        <v/>
      </c>
      <c r="B20" s="9" t="s">
        <v>63</v>
      </c>
      <c r="C20" s="9"/>
      <c r="D20" s="9" t="s">
        <v>88</v>
      </c>
      <c r="E20" s="10" t="str">
        <f>IF(K20="","",Sheet1!$C$7)</f>
        <v/>
      </c>
      <c r="F20" t="str">
        <f t="shared" si="0"/>
        <v/>
      </c>
      <c r="G20" t="str">
        <f>IF(K20="","",Sheet1!$C$9)</f>
        <v/>
      </c>
      <c r="H20" t="str">
        <f>IF(K20="","",Sheet1!$C$12)</f>
        <v/>
      </c>
      <c r="I20" t="str" cm="1">
        <f t="array" ref="I20">_xlfn.IFS(K20="","",Sheet1!$C$8="AP(Prop): Authorized Participants(Prop)","自己",Sheet1!$C$8="AP(Agency): Authorized Participants(Agency)","委託")</f>
        <v/>
      </c>
      <c r="J20" s="10" t="str">
        <f>IF(K20="","",Sheet1!C45)</f>
        <v/>
      </c>
      <c r="K20" t="str">
        <f>IF(Sheet1!D45="","",Sheet1!D45)</f>
        <v/>
      </c>
    </row>
    <row r="21" spans="1:11" x14ac:dyDescent="0.2">
      <c r="A21" t="str">
        <f>IF(K21="","",Sheet1!B46)</f>
        <v/>
      </c>
      <c r="B21" s="9" t="s">
        <v>63</v>
      </c>
      <c r="C21" s="9"/>
      <c r="D21" s="9" t="s">
        <v>88</v>
      </c>
      <c r="E21" s="10" t="str">
        <f>IF(K21="","",Sheet1!$C$7)</f>
        <v/>
      </c>
      <c r="F21" t="str">
        <f t="shared" si="0"/>
        <v/>
      </c>
      <c r="G21" t="str">
        <f>IF(K21="","",Sheet1!$C$9)</f>
        <v/>
      </c>
      <c r="H21" t="str">
        <f>IF(K21="","",Sheet1!$C$12)</f>
        <v/>
      </c>
      <c r="I21" t="str" cm="1">
        <f t="array" ref="I21">_xlfn.IFS(K21="","",Sheet1!$C$8="AP(Prop): Authorized Participants(Prop)","自己",Sheet1!$C$8="AP(Agency): Authorized Participants(Agency)","委託")</f>
        <v/>
      </c>
      <c r="J21" s="10" t="str">
        <f>IF(K21="","",Sheet1!C46)</f>
        <v/>
      </c>
      <c r="K21" t="str">
        <f>IF(Sheet1!D46="","",Sheet1!D46)</f>
        <v/>
      </c>
    </row>
  </sheetData>
  <phoneticPr fontId="4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2026-09-16T06:21:19Z</dcterms:modified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2026-03-04T14:48:20Z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